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50697d9fdcc423/AVFCWD/"/>
    </mc:Choice>
  </mc:AlternateContent>
  <xr:revisionPtr revIDLastSave="0" documentId="8_{D22310B2-EC0B-4B51-93B6-C7E1BDF21D73}" xr6:coauthVersionLast="47" xr6:coauthVersionMax="47" xr10:uidLastSave="{00000000-0000-0000-0000-000000000000}"/>
  <bookViews>
    <workbookView xWindow="-98" yWindow="-98" windowWidth="28996" windowHeight="15675" activeTab="1" xr2:uid="{34E5D022-0401-4510-952F-D48245E6CDB8}"/>
  </bookViews>
  <sheets>
    <sheet name="Water Rate Table" sheetId="1" r:id="rId1"/>
    <sheet name="Rate pa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3" i="2"/>
  <c r="B3" i="2"/>
  <c r="A3" i="2" s="1"/>
  <c r="E3" i="2" s="1"/>
  <c r="E2" i="2"/>
  <c r="D2" i="2"/>
  <c r="C7" i="2" l="1"/>
  <c r="D3" i="2"/>
  <c r="B4" i="2"/>
  <c r="B5" i="2" l="1"/>
  <c r="A4" i="2"/>
  <c r="E4" i="2" s="1"/>
  <c r="D4" i="2"/>
  <c r="C8" i="2"/>
  <c r="A5" i="2" l="1"/>
  <c r="E5" i="2" s="1"/>
  <c r="D5" i="2"/>
  <c r="B6" i="2"/>
  <c r="C9" i="2"/>
  <c r="C10" i="2" l="1"/>
  <c r="A6" i="2"/>
  <c r="E6" i="2" s="1"/>
  <c r="B7" i="2"/>
  <c r="D6" i="2"/>
  <c r="C11" i="2" l="1"/>
  <c r="B8" i="2"/>
  <c r="A7" i="2"/>
  <c r="E7" i="2" s="1"/>
  <c r="D7" i="2"/>
  <c r="C12" i="2" l="1"/>
  <c r="B9" i="2"/>
  <c r="A8" i="2"/>
  <c r="E8" i="2" s="1"/>
  <c r="D8" i="2"/>
  <c r="C13" i="2" l="1"/>
  <c r="A9" i="2"/>
  <c r="E9" i="2" s="1"/>
  <c r="B10" i="2"/>
  <c r="D9" i="2"/>
  <c r="C14" i="2" l="1"/>
  <c r="A10" i="2"/>
  <c r="E10" i="2" s="1"/>
  <c r="B11" i="2"/>
  <c r="D10" i="2"/>
  <c r="B12" i="2" l="1"/>
  <c r="A11" i="2"/>
  <c r="E11" i="2" s="1"/>
  <c r="D11" i="2"/>
  <c r="C15" i="2"/>
  <c r="B13" i="2" l="1"/>
  <c r="A12" i="2"/>
  <c r="E12" i="2" s="1"/>
  <c r="D12" i="2"/>
  <c r="C16" i="2"/>
  <c r="A13" i="2" l="1"/>
  <c r="E13" i="2" s="1"/>
  <c r="B14" i="2"/>
  <c r="D13" i="2"/>
  <c r="C17" i="2"/>
  <c r="C18" i="2" l="1"/>
  <c r="A14" i="2"/>
  <c r="E14" i="2" s="1"/>
  <c r="B15" i="2"/>
  <c r="D14" i="2"/>
  <c r="C19" i="2" l="1"/>
  <c r="B16" i="2"/>
  <c r="A15" i="2"/>
  <c r="E15" i="2" s="1"/>
  <c r="D15" i="2"/>
  <c r="B17" i="2" l="1"/>
  <c r="A16" i="2"/>
  <c r="E16" i="2" s="1"/>
  <c r="D16" i="2"/>
  <c r="C20" i="2"/>
  <c r="C21" i="2" l="1"/>
  <c r="A17" i="2"/>
  <c r="E17" i="2" s="1"/>
  <c r="B18" i="2"/>
  <c r="D17" i="2"/>
  <c r="A18" i="2" l="1"/>
  <c r="E18" i="2" s="1"/>
  <c r="B19" i="2"/>
  <c r="D18" i="2"/>
  <c r="C22" i="2"/>
  <c r="C23" i="2" l="1"/>
  <c r="B20" i="2"/>
  <c r="A19" i="2"/>
  <c r="E19" i="2" s="1"/>
  <c r="D19" i="2"/>
  <c r="B21" i="2" l="1"/>
  <c r="A20" i="2"/>
  <c r="E20" i="2" s="1"/>
  <c r="D20" i="2"/>
  <c r="C24" i="2"/>
  <c r="A21" i="2" l="1"/>
  <c r="E21" i="2" s="1"/>
  <c r="B22" i="2"/>
  <c r="D21" i="2"/>
  <c r="C25" i="2"/>
  <c r="C26" i="2" l="1"/>
  <c r="A22" i="2"/>
  <c r="E22" i="2" s="1"/>
  <c r="B23" i="2"/>
  <c r="D22" i="2"/>
  <c r="B24" i="2" l="1"/>
  <c r="A23" i="2"/>
  <c r="E23" i="2" s="1"/>
  <c r="D23" i="2"/>
  <c r="C27" i="2"/>
  <c r="C28" i="2" l="1"/>
  <c r="B25" i="2"/>
  <c r="A24" i="2"/>
  <c r="E24" i="2" s="1"/>
  <c r="D24" i="2"/>
  <c r="C29" i="2" l="1"/>
  <c r="A25" i="2"/>
  <c r="E25" i="2" s="1"/>
  <c r="B26" i="2"/>
  <c r="D25" i="2"/>
  <c r="C30" i="2" l="1"/>
  <c r="A26" i="2"/>
  <c r="E26" i="2" s="1"/>
  <c r="B27" i="2"/>
  <c r="D26" i="2"/>
  <c r="C31" i="2" l="1"/>
  <c r="B28" i="2"/>
  <c r="A27" i="2"/>
  <c r="E27" i="2" s="1"/>
  <c r="D27" i="2"/>
  <c r="B29" i="2" l="1"/>
  <c r="A28" i="2"/>
  <c r="E28" i="2" s="1"/>
  <c r="D28" i="2"/>
  <c r="C32" i="2"/>
  <c r="C33" i="2" l="1"/>
  <c r="A29" i="2"/>
  <c r="E29" i="2" s="1"/>
  <c r="B30" i="2"/>
  <c r="D29" i="2"/>
  <c r="C34" i="2" l="1"/>
  <c r="A30" i="2"/>
  <c r="E30" i="2" s="1"/>
  <c r="B31" i="2"/>
  <c r="D30" i="2"/>
  <c r="C35" i="2" l="1"/>
  <c r="B32" i="2"/>
  <c r="A31" i="2"/>
  <c r="E31" i="2" s="1"/>
  <c r="D31" i="2"/>
  <c r="B33" i="2" l="1"/>
  <c r="A32" i="2"/>
  <c r="E32" i="2" s="1"/>
  <c r="D32" i="2"/>
  <c r="C36" i="2"/>
  <c r="C37" i="2" l="1"/>
  <c r="A33" i="2"/>
  <c r="E33" i="2" s="1"/>
  <c r="B34" i="2"/>
  <c r="D33" i="2"/>
  <c r="C38" i="2" l="1"/>
  <c r="A34" i="2"/>
  <c r="E34" i="2" s="1"/>
  <c r="B35" i="2"/>
  <c r="D34" i="2"/>
  <c r="B36" i="2" l="1"/>
  <c r="A35" i="2"/>
  <c r="E35" i="2" s="1"/>
  <c r="D35" i="2"/>
  <c r="C39" i="2"/>
  <c r="B37" i="2" l="1"/>
  <c r="A36" i="2"/>
  <c r="E36" i="2" s="1"/>
  <c r="D36" i="2"/>
  <c r="C40" i="2"/>
  <c r="A37" i="2" l="1"/>
  <c r="E37" i="2" s="1"/>
  <c r="B38" i="2"/>
  <c r="D37" i="2"/>
  <c r="C41" i="2"/>
  <c r="C42" i="2" l="1"/>
  <c r="A38" i="2"/>
  <c r="E38" i="2" s="1"/>
  <c r="B39" i="2"/>
  <c r="D38" i="2"/>
  <c r="C43" i="2" l="1"/>
  <c r="B40" i="2"/>
  <c r="A39" i="2"/>
  <c r="E39" i="2" s="1"/>
  <c r="D39" i="2"/>
  <c r="B41" i="2" l="1"/>
  <c r="A40" i="2"/>
  <c r="E40" i="2" s="1"/>
  <c r="D40" i="2"/>
  <c r="C44" i="2"/>
  <c r="C45" i="2" l="1"/>
  <c r="A41" i="2"/>
  <c r="E41" i="2" s="1"/>
  <c r="B42" i="2"/>
  <c r="D41" i="2"/>
  <c r="A42" i="2" l="1"/>
  <c r="E42" i="2" s="1"/>
  <c r="B43" i="2"/>
  <c r="D42" i="2"/>
  <c r="C46" i="2"/>
  <c r="C47" i="2" l="1"/>
  <c r="B44" i="2"/>
  <c r="A43" i="2"/>
  <c r="E43" i="2" s="1"/>
  <c r="D43" i="2"/>
  <c r="B45" i="2" l="1"/>
  <c r="A44" i="2"/>
  <c r="E44" i="2" s="1"/>
  <c r="D44" i="2"/>
  <c r="C48" i="2"/>
  <c r="C49" i="2" l="1"/>
  <c r="A45" i="2"/>
  <c r="E45" i="2" s="1"/>
  <c r="B46" i="2"/>
  <c r="D45" i="2"/>
  <c r="A46" i="2" l="1"/>
  <c r="E46" i="2" s="1"/>
  <c r="B47" i="2"/>
  <c r="D46" i="2"/>
  <c r="C50" i="2"/>
  <c r="C51" i="2" l="1"/>
  <c r="B48" i="2"/>
  <c r="A47" i="2"/>
  <c r="E47" i="2" s="1"/>
  <c r="D47" i="2"/>
  <c r="B49" i="2" l="1"/>
  <c r="A48" i="2"/>
  <c r="E48" i="2" s="1"/>
  <c r="D48" i="2"/>
  <c r="C52" i="2"/>
  <c r="C53" i="2" l="1"/>
  <c r="A49" i="2"/>
  <c r="E49" i="2" s="1"/>
  <c r="B50" i="2"/>
  <c r="D49" i="2"/>
  <c r="A50" i="2" l="1"/>
  <c r="E50" i="2" s="1"/>
  <c r="B51" i="2"/>
  <c r="D50" i="2"/>
  <c r="C54" i="2"/>
  <c r="C55" i="2" l="1"/>
  <c r="B52" i="2"/>
  <c r="A51" i="2"/>
  <c r="E51" i="2" s="1"/>
  <c r="D51" i="2"/>
  <c r="B53" i="2" l="1"/>
  <c r="A52" i="2"/>
  <c r="E52" i="2" s="1"/>
  <c r="D52" i="2"/>
  <c r="C56" i="2"/>
  <c r="A53" i="2" l="1"/>
  <c r="E53" i="2" s="1"/>
  <c r="B54" i="2"/>
  <c r="D53" i="2"/>
  <c r="C57" i="2"/>
  <c r="A54" i="2" l="1"/>
  <c r="E54" i="2" s="1"/>
  <c r="B55" i="2"/>
  <c r="D54" i="2"/>
  <c r="C58" i="2"/>
  <c r="B56" i="2" l="1"/>
  <c r="A55" i="2"/>
  <c r="E55" i="2" s="1"/>
  <c r="D55" i="2"/>
  <c r="C59" i="2"/>
  <c r="C60" i="2" l="1"/>
  <c r="B57" i="2"/>
  <c r="A56" i="2"/>
  <c r="E56" i="2" s="1"/>
  <c r="D56" i="2"/>
  <c r="C61" i="2" l="1"/>
  <c r="A57" i="2"/>
  <c r="E57" i="2" s="1"/>
  <c r="B58" i="2"/>
  <c r="D57" i="2"/>
  <c r="A58" i="2" l="1"/>
  <c r="E58" i="2" s="1"/>
  <c r="B59" i="2"/>
  <c r="D58" i="2"/>
  <c r="C62" i="2"/>
  <c r="C63" i="2" l="1"/>
  <c r="B60" i="2"/>
  <c r="A59" i="2"/>
  <c r="E59" i="2" s="1"/>
  <c r="D59" i="2"/>
  <c r="C64" i="2" l="1"/>
  <c r="B61" i="2"/>
  <c r="A60" i="2"/>
  <c r="E60" i="2" s="1"/>
  <c r="D60" i="2"/>
  <c r="A61" i="2" l="1"/>
  <c r="E61" i="2" s="1"/>
  <c r="B62" i="2"/>
  <c r="D61" i="2"/>
  <c r="C65" i="2"/>
  <c r="C66" i="2" l="1"/>
  <c r="A62" i="2"/>
  <c r="E62" i="2" s="1"/>
  <c r="B63" i="2"/>
  <c r="D62" i="2"/>
  <c r="C67" i="2" l="1"/>
  <c r="B64" i="2"/>
  <c r="A63" i="2"/>
  <c r="E63" i="2" s="1"/>
  <c r="D63" i="2"/>
  <c r="B65" i="2" l="1"/>
  <c r="A64" i="2"/>
  <c r="E64" i="2" s="1"/>
  <c r="D64" i="2"/>
  <c r="C68" i="2"/>
  <c r="C69" i="2" l="1"/>
  <c r="A65" i="2"/>
  <c r="E65" i="2" s="1"/>
  <c r="B66" i="2"/>
  <c r="D65" i="2"/>
  <c r="C70" i="2" l="1"/>
  <c r="A66" i="2"/>
  <c r="E66" i="2" s="1"/>
  <c r="B67" i="2"/>
  <c r="D66" i="2"/>
  <c r="C71" i="2" l="1"/>
  <c r="B68" i="2"/>
  <c r="A67" i="2"/>
  <c r="E67" i="2" s="1"/>
  <c r="D67" i="2"/>
  <c r="B69" i="2" l="1"/>
  <c r="A68" i="2"/>
  <c r="E68" i="2" s="1"/>
  <c r="D68" i="2"/>
  <c r="C72" i="2"/>
  <c r="A69" i="2" l="1"/>
  <c r="E69" i="2" s="1"/>
  <c r="B70" i="2"/>
  <c r="D69" i="2"/>
  <c r="C73" i="2"/>
  <c r="C74" i="2" l="1"/>
  <c r="A70" i="2"/>
  <c r="E70" i="2" s="1"/>
  <c r="B71" i="2"/>
  <c r="D70" i="2"/>
  <c r="B72" i="2" l="1"/>
  <c r="A71" i="2"/>
  <c r="E71" i="2" s="1"/>
  <c r="D71" i="2"/>
  <c r="C75" i="2"/>
  <c r="B73" i="2" l="1"/>
  <c r="A72" i="2"/>
  <c r="E72" i="2" s="1"/>
  <c r="D72" i="2"/>
  <c r="C76" i="2"/>
  <c r="A73" i="2" l="1"/>
  <c r="E73" i="2" s="1"/>
  <c r="B74" i="2"/>
  <c r="D73" i="2"/>
  <c r="C77" i="2"/>
  <c r="C78" i="2" l="1"/>
  <c r="A74" i="2"/>
  <c r="E74" i="2" s="1"/>
  <c r="B75" i="2"/>
  <c r="D74" i="2"/>
  <c r="B76" i="2" l="1"/>
  <c r="A75" i="2"/>
  <c r="E75" i="2" s="1"/>
  <c r="D75" i="2"/>
  <c r="C79" i="2"/>
  <c r="C80" i="2" l="1"/>
  <c r="B77" i="2"/>
  <c r="A76" i="2"/>
  <c r="E76" i="2" s="1"/>
  <c r="D76" i="2"/>
  <c r="C81" i="2" l="1"/>
  <c r="A77" i="2"/>
  <c r="E77" i="2" s="1"/>
  <c r="B78" i="2"/>
  <c r="D77" i="2"/>
  <c r="C82" i="2" l="1"/>
  <c r="A78" i="2"/>
  <c r="E78" i="2" s="1"/>
  <c r="B79" i="2"/>
  <c r="D78" i="2"/>
  <c r="B80" i="2" l="1"/>
  <c r="A79" i="2"/>
  <c r="E79" i="2" s="1"/>
  <c r="D79" i="2"/>
  <c r="C83" i="2"/>
  <c r="C84" i="2" l="1"/>
  <c r="B81" i="2"/>
  <c r="A80" i="2"/>
  <c r="E80" i="2" s="1"/>
  <c r="D80" i="2"/>
  <c r="C85" i="2" l="1"/>
  <c r="A81" i="2"/>
  <c r="E81" i="2" s="1"/>
  <c r="B82" i="2"/>
  <c r="D81" i="2"/>
  <c r="A82" i="2" l="1"/>
  <c r="E82" i="2" s="1"/>
  <c r="B83" i="2"/>
  <c r="D82" i="2"/>
  <c r="C86" i="2"/>
  <c r="C87" i="2" l="1"/>
  <c r="B84" i="2"/>
  <c r="A83" i="2"/>
  <c r="E83" i="2" s="1"/>
  <c r="D83" i="2"/>
  <c r="C88" i="2" l="1"/>
  <c r="B85" i="2"/>
  <c r="A84" i="2"/>
  <c r="E84" i="2" s="1"/>
  <c r="D84" i="2"/>
  <c r="B86" i="2" l="1"/>
  <c r="A85" i="2"/>
  <c r="E85" i="2" s="1"/>
  <c r="D85" i="2"/>
  <c r="C89" i="2"/>
  <c r="C90" i="2" l="1"/>
  <c r="B87" i="2"/>
  <c r="A86" i="2"/>
  <c r="E86" i="2" s="1"/>
  <c r="D86" i="2"/>
  <c r="A87" i="2" l="1"/>
  <c r="E87" i="2" s="1"/>
  <c r="B88" i="2"/>
  <c r="D87" i="2"/>
  <c r="C91" i="2"/>
  <c r="A88" i="2" l="1"/>
  <c r="E88" i="2" s="1"/>
  <c r="B89" i="2"/>
  <c r="D88" i="2"/>
  <c r="C92" i="2"/>
  <c r="B90" i="2" l="1"/>
  <c r="A89" i="2"/>
  <c r="E89" i="2" s="1"/>
  <c r="D89" i="2"/>
  <c r="C93" i="2"/>
  <c r="C94" i="2" l="1"/>
  <c r="B91" i="2"/>
  <c r="A90" i="2"/>
  <c r="E90" i="2" s="1"/>
  <c r="D90" i="2"/>
  <c r="A91" i="2" l="1"/>
  <c r="E91" i="2" s="1"/>
  <c r="B92" i="2"/>
  <c r="D91" i="2"/>
  <c r="C95" i="2"/>
  <c r="C96" i="2" l="1"/>
  <c r="A92" i="2"/>
  <c r="E92" i="2" s="1"/>
  <c r="B93" i="2"/>
  <c r="D92" i="2"/>
  <c r="B94" i="2" l="1"/>
  <c r="A93" i="2"/>
  <c r="E93" i="2" s="1"/>
  <c r="D93" i="2"/>
  <c r="C97" i="2"/>
  <c r="C98" i="2" l="1"/>
  <c r="B95" i="2"/>
  <c r="A94" i="2"/>
  <c r="E94" i="2" s="1"/>
  <c r="D94" i="2"/>
  <c r="A95" i="2" l="1"/>
  <c r="E95" i="2" s="1"/>
  <c r="B96" i="2"/>
  <c r="D95" i="2"/>
  <c r="C99" i="2"/>
  <c r="C100" i="2" l="1"/>
  <c r="A96" i="2"/>
  <c r="E96" i="2" s="1"/>
  <c r="B97" i="2"/>
  <c r="D96" i="2"/>
  <c r="C101" i="2" l="1"/>
  <c r="B98" i="2"/>
  <c r="A97" i="2"/>
  <c r="E97" i="2" s="1"/>
  <c r="D97" i="2"/>
  <c r="C102" i="2" l="1"/>
  <c r="B99" i="2"/>
  <c r="A98" i="2"/>
  <c r="E98" i="2" s="1"/>
  <c r="D98" i="2"/>
  <c r="A99" i="2" l="1"/>
  <c r="E99" i="2" s="1"/>
  <c r="B100" i="2"/>
  <c r="D99" i="2"/>
  <c r="C103" i="2"/>
  <c r="C104" i="2" l="1"/>
  <c r="A100" i="2"/>
  <c r="E100" i="2" s="1"/>
  <c r="B101" i="2"/>
  <c r="D100" i="2"/>
  <c r="B102" i="2" l="1"/>
  <c r="A101" i="2"/>
  <c r="E101" i="2" s="1"/>
  <c r="D101" i="2"/>
  <c r="C105" i="2"/>
  <c r="C106" i="2" l="1"/>
  <c r="B103" i="2"/>
  <c r="A102" i="2"/>
  <c r="E102" i="2" s="1"/>
  <c r="D102" i="2"/>
  <c r="A103" i="2" l="1"/>
  <c r="E103" i="2" s="1"/>
  <c r="B104" i="2"/>
  <c r="D103" i="2"/>
  <c r="C107" i="2"/>
  <c r="C108" i="2" l="1"/>
  <c r="A104" i="2"/>
  <c r="E104" i="2" s="1"/>
  <c r="B105" i="2"/>
  <c r="D104" i="2"/>
  <c r="C109" i="2" l="1"/>
  <c r="B106" i="2"/>
  <c r="A105" i="2"/>
  <c r="E105" i="2" s="1"/>
  <c r="D105" i="2"/>
  <c r="B107" i="2" l="1"/>
  <c r="A106" i="2"/>
  <c r="E106" i="2" s="1"/>
  <c r="D106" i="2"/>
  <c r="C110" i="2"/>
  <c r="C111" i="2" l="1"/>
  <c r="A107" i="2"/>
  <c r="E107" i="2" s="1"/>
  <c r="B108" i="2"/>
  <c r="D107" i="2"/>
  <c r="C112" i="2" l="1"/>
  <c r="A108" i="2"/>
  <c r="E108" i="2" s="1"/>
  <c r="B109" i="2"/>
  <c r="D108" i="2"/>
  <c r="C113" i="2" l="1"/>
  <c r="B110" i="2"/>
  <c r="A109" i="2"/>
  <c r="E109" i="2" s="1"/>
  <c r="D109" i="2"/>
  <c r="B111" i="2" l="1"/>
  <c r="A110" i="2"/>
  <c r="E110" i="2" s="1"/>
  <c r="D110" i="2"/>
  <c r="C114" i="2"/>
  <c r="C115" i="2" l="1"/>
  <c r="A111" i="2"/>
  <c r="E111" i="2" s="1"/>
  <c r="B112" i="2"/>
  <c r="D111" i="2"/>
  <c r="C116" i="2" l="1"/>
  <c r="A112" i="2"/>
  <c r="E112" i="2" s="1"/>
  <c r="B113" i="2"/>
  <c r="D112" i="2"/>
  <c r="C117" i="2" l="1"/>
  <c r="B114" i="2"/>
  <c r="A113" i="2"/>
  <c r="E113" i="2" s="1"/>
  <c r="D113" i="2"/>
  <c r="B115" i="2" l="1"/>
  <c r="A114" i="2"/>
  <c r="E114" i="2" s="1"/>
  <c r="D114" i="2"/>
  <c r="C118" i="2"/>
  <c r="C119" i="2" l="1"/>
  <c r="A115" i="2"/>
  <c r="E115" i="2" s="1"/>
  <c r="B116" i="2"/>
  <c r="D115" i="2"/>
  <c r="C120" i="2" l="1"/>
  <c r="A116" i="2"/>
  <c r="E116" i="2" s="1"/>
  <c r="B117" i="2"/>
  <c r="D116" i="2"/>
  <c r="C121" i="2" l="1"/>
  <c r="B118" i="2"/>
  <c r="A117" i="2"/>
  <c r="E117" i="2" s="1"/>
  <c r="D117" i="2"/>
  <c r="C122" i="2" l="1"/>
  <c r="B119" i="2"/>
  <c r="A118" i="2"/>
  <c r="E118" i="2" s="1"/>
  <c r="D118" i="2"/>
  <c r="A119" i="2" l="1"/>
  <c r="E119" i="2" s="1"/>
  <c r="B120" i="2"/>
  <c r="D119" i="2"/>
  <c r="C123" i="2"/>
  <c r="C124" i="2" l="1"/>
  <c r="A120" i="2"/>
  <c r="E120" i="2" s="1"/>
  <c r="B121" i="2"/>
  <c r="D120" i="2"/>
  <c r="C125" i="2" l="1"/>
  <c r="B122" i="2"/>
  <c r="A121" i="2"/>
  <c r="E121" i="2" s="1"/>
  <c r="D121" i="2"/>
  <c r="B123" i="2" l="1"/>
  <c r="A122" i="2"/>
  <c r="E122" i="2" s="1"/>
  <c r="D122" i="2"/>
  <c r="C126" i="2"/>
  <c r="C127" i="2" l="1"/>
  <c r="A123" i="2"/>
  <c r="E123" i="2" s="1"/>
  <c r="B124" i="2"/>
  <c r="D123" i="2"/>
  <c r="C128" i="2" l="1"/>
  <c r="A124" i="2"/>
  <c r="E124" i="2" s="1"/>
  <c r="B125" i="2"/>
  <c r="D124" i="2"/>
  <c r="C129" i="2" l="1"/>
  <c r="B126" i="2"/>
  <c r="A125" i="2"/>
  <c r="E125" i="2" s="1"/>
  <c r="D125" i="2"/>
  <c r="B127" i="2" l="1"/>
  <c r="A126" i="2"/>
  <c r="E126" i="2" s="1"/>
  <c r="D126" i="2"/>
  <c r="C130" i="2"/>
  <c r="C131" i="2" l="1"/>
  <c r="A127" i="2"/>
  <c r="E127" i="2" s="1"/>
  <c r="B128" i="2"/>
  <c r="D127" i="2"/>
  <c r="C132" i="2" l="1"/>
  <c r="A128" i="2"/>
  <c r="E128" i="2" s="1"/>
  <c r="B129" i="2"/>
  <c r="D128" i="2"/>
  <c r="C133" i="2" l="1"/>
  <c r="B130" i="2"/>
  <c r="A129" i="2"/>
  <c r="E129" i="2" s="1"/>
  <c r="D129" i="2"/>
  <c r="B131" i="2" l="1"/>
  <c r="A130" i="2"/>
  <c r="E130" i="2" s="1"/>
  <c r="D130" i="2"/>
  <c r="C134" i="2"/>
  <c r="C135" i="2" l="1"/>
  <c r="A131" i="2"/>
  <c r="E131" i="2" s="1"/>
  <c r="B132" i="2"/>
  <c r="D131" i="2"/>
  <c r="C136" i="2" l="1"/>
  <c r="A132" i="2"/>
  <c r="E132" i="2" s="1"/>
  <c r="B133" i="2"/>
  <c r="D132" i="2"/>
  <c r="C137" i="2" l="1"/>
  <c r="B134" i="2"/>
  <c r="A133" i="2"/>
  <c r="E133" i="2" s="1"/>
  <c r="D133" i="2"/>
  <c r="B135" i="2" l="1"/>
  <c r="A134" i="2"/>
  <c r="E134" i="2" s="1"/>
  <c r="D134" i="2"/>
  <c r="C138" i="2"/>
  <c r="C139" i="2" l="1"/>
  <c r="A135" i="2"/>
  <c r="E135" i="2" s="1"/>
  <c r="B136" i="2"/>
  <c r="D135" i="2"/>
  <c r="C140" i="2" l="1"/>
  <c r="A136" i="2"/>
  <c r="E136" i="2" s="1"/>
  <c r="B137" i="2"/>
  <c r="D136" i="2"/>
  <c r="C141" i="2" l="1"/>
  <c r="B138" i="2"/>
  <c r="A137" i="2"/>
  <c r="E137" i="2" s="1"/>
  <c r="D137" i="2"/>
  <c r="B139" i="2" l="1"/>
  <c r="A138" i="2"/>
  <c r="E138" i="2" s="1"/>
  <c r="D138" i="2"/>
  <c r="C142" i="2"/>
  <c r="C143" i="2" l="1"/>
  <c r="A139" i="2"/>
  <c r="E139" i="2" s="1"/>
  <c r="B140" i="2"/>
  <c r="D139" i="2"/>
  <c r="C144" i="2" l="1"/>
  <c r="A140" i="2"/>
  <c r="E140" i="2" s="1"/>
  <c r="B141" i="2"/>
  <c r="D140" i="2"/>
  <c r="C145" i="2" l="1"/>
  <c r="B142" i="2"/>
  <c r="A141" i="2"/>
  <c r="E141" i="2" s="1"/>
  <c r="D141" i="2"/>
  <c r="B143" i="2" l="1"/>
  <c r="A142" i="2"/>
  <c r="E142" i="2" s="1"/>
  <c r="D142" i="2"/>
  <c r="C146" i="2"/>
  <c r="C147" i="2" l="1"/>
  <c r="A143" i="2"/>
  <c r="E143" i="2" s="1"/>
  <c r="B144" i="2"/>
  <c r="D143" i="2"/>
  <c r="C148" i="2" l="1"/>
  <c r="A144" i="2"/>
  <c r="E144" i="2" s="1"/>
  <c r="B145" i="2"/>
  <c r="D144" i="2"/>
  <c r="C149" i="2" l="1"/>
  <c r="B146" i="2"/>
  <c r="A145" i="2"/>
  <c r="E145" i="2" s="1"/>
  <c r="D145" i="2"/>
  <c r="B147" i="2" l="1"/>
  <c r="A146" i="2"/>
  <c r="E146" i="2" s="1"/>
  <c r="D146" i="2"/>
  <c r="C150" i="2"/>
  <c r="C151" i="2" l="1"/>
  <c r="A147" i="2"/>
  <c r="E147" i="2" s="1"/>
  <c r="B148" i="2"/>
  <c r="D147" i="2"/>
  <c r="C152" i="2" l="1"/>
  <c r="A148" i="2"/>
  <c r="E148" i="2" s="1"/>
  <c r="B149" i="2"/>
  <c r="D148" i="2"/>
  <c r="B150" i="2" l="1"/>
  <c r="A149" i="2"/>
  <c r="E149" i="2" s="1"/>
  <c r="D149" i="2"/>
  <c r="B151" i="2" l="1"/>
  <c r="A150" i="2"/>
  <c r="E150" i="2" s="1"/>
  <c r="D150" i="2"/>
  <c r="A151" i="2" l="1"/>
  <c r="E151" i="2" s="1"/>
  <c r="B152" i="2"/>
  <c r="D151" i="2"/>
  <c r="A152" i="2" l="1"/>
  <c r="E152" i="2" s="1"/>
  <c r="D152" i="2"/>
</calcChain>
</file>

<file path=xl/sharedStrings.xml><?xml version="1.0" encoding="utf-8"?>
<sst xmlns="http://schemas.openxmlformats.org/spreadsheetml/2006/main" count="18" uniqueCount="18">
  <si>
    <t>Year 1</t>
  </si>
  <si>
    <t>Year 2</t>
  </si>
  <si>
    <t>Year 3</t>
  </si>
  <si>
    <t>Year 4</t>
  </si>
  <si>
    <t>Year 5</t>
  </si>
  <si>
    <t>Usage Rate per 100 CF - No usage in Base Rate</t>
  </si>
  <si>
    <t>Annual Increase to Base and Usage Rates</t>
  </si>
  <si>
    <t>Affordability Index</t>
  </si>
  <si>
    <t>Rate Adjustment Option #2 Five-Year Rate Schedule</t>
  </si>
  <si>
    <t>Residential Base Rate</t>
  </si>
  <si>
    <t>Tier Rate</t>
  </si>
  <si>
    <t>CRP Fund Surcharge</t>
  </si>
  <si>
    <t>Water Storage Tank Surcharge</t>
  </si>
  <si>
    <t>Cubic Feet</t>
  </si>
  <si>
    <t>Invoice</t>
  </si>
  <si>
    <t>Cost Per Gallon</t>
  </si>
  <si>
    <t>Cost Per Cubic foot</t>
  </si>
  <si>
    <t>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</si>
</sst>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6" formatCode="&quot;$&quot;#,##0.000"/>
  </numFmts>
  <fonts count="3" x14ac:knownFonts="1"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2" xfId="0" applyNumberFormat="1" applyBorder="1"/>
    <xf numFmtId="0" fontId="1" fillId="3" borderId="0" xfId="0" applyFont="1" applyFill="1" applyAlignment="1"/>
    <xf numFmtId="0" fontId="0" fillId="0" borderId="0" xfId="0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7" fontId="0" fillId="0" borderId="0" xfId="0" applyNumberFormat="1" applyBorder="1"/>
    <xf numFmtId="7" fontId="0" fillId="0" borderId="4" xfId="0" applyNumberFormat="1" applyBorder="1"/>
    <xf numFmtId="7" fontId="0" fillId="0" borderId="2" xfId="0" applyNumberFormat="1" applyBorder="1"/>
    <xf numFmtId="7" fontId="0" fillId="0" borderId="1" xfId="0" applyNumberFormat="1" applyBorder="1"/>
    <xf numFmtId="164" fontId="0" fillId="0" borderId="0" xfId="0" applyNumberFormat="1"/>
    <xf numFmtId="0" fontId="0" fillId="9" borderId="1" xfId="0" applyFill="1" applyBorder="1"/>
    <xf numFmtId="164" fontId="0" fillId="0" borderId="0" xfId="0" applyNumberFormat="1" applyAlignment="1">
      <alignment horizontal="center"/>
    </xf>
    <xf numFmtId="3" fontId="0" fillId="0" borderId="0" xfId="0" applyNumberFormat="1"/>
    <xf numFmtId="166" fontId="0" fillId="0" borderId="0" xfId="0" applyNumberFormat="1"/>
    <xf numFmtId="0" fontId="0" fillId="3" borderId="1" xfId="0" applyFill="1" applyBorder="1"/>
    <xf numFmtId="16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Border="1"/>
    <xf numFmtId="164" fontId="0" fillId="3" borderId="0" xfId="0" applyNumberForma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</cellXfs>
  <cellStyles count="1">
    <cellStyle name="Normal" xfId="0" builtinId="0"/>
  </cellStyles>
  <dxfs count="6">
    <dxf>
      <numFmt numFmtId="166" formatCode="&quot;$&quot;#,##0.000"/>
    </dxf>
    <dxf>
      <numFmt numFmtId="164" formatCode="&quot;$&quot;#,##0.00"/>
    </dxf>
    <dxf>
      <numFmt numFmtId="164" formatCode="&quot;$&quot;#,##0.0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56295B-784F-4FB1-9D67-67206EB5B984}" name="Table13" displayName="Table13" ref="A1:E152" totalsRowShown="0" headerRowDxfId="5">
  <autoFilter ref="A1:E152" xr:uid="{4C56295B-784F-4FB1-9D67-67206EB5B984}"/>
  <tableColumns count="5">
    <tableColumn id="1" xr3:uid="{8D781142-2BB0-466B-87F5-20F36C55E952}" name="Gallons" dataDxfId="4">
      <calculatedColumnFormula>B2*7.48</calculatedColumnFormula>
    </tableColumn>
    <tableColumn id="2" xr3:uid="{FC8853C0-DD2A-410C-A8F8-6EB75D9ABB29}" name="Cubic Feet" dataDxfId="3">
      <calculatedColumnFormula>B1+100</calculatedColumnFormula>
    </tableColumn>
    <tableColumn id="3" xr3:uid="{07F19429-6246-4340-9288-7A9AF0DBFD3A}" name="Invoice" dataDxfId="2">
      <calculatedColumnFormula>C1+2</calculatedColumnFormula>
    </tableColumn>
    <tableColumn id="4" xr3:uid="{D3FC20A0-B8D3-4DBD-A0DA-91D17E86336C}" name="Cost Per Cubic foot" dataDxfId="1">
      <calculatedColumnFormula>C2/B2</calculatedColumnFormula>
    </tableColumn>
    <tableColumn id="5" xr3:uid="{B876FC61-B2C3-46EF-8325-32173F5ACA7A}" name="Cost Per Gallon" dataDxfId="0">
      <calculatedColumnFormula>C2/A2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A4AA4-2FD0-4823-BB55-938BF8049E0A}">
  <dimension ref="A1:K167"/>
  <sheetViews>
    <sheetView zoomScaleNormal="100" workbookViewId="0">
      <selection activeCell="E18" sqref="E18"/>
    </sheetView>
  </sheetViews>
  <sheetFormatPr defaultRowHeight="18" x14ac:dyDescent="0.55000000000000004"/>
  <cols>
    <col min="1" max="1" width="40.83984375" customWidth="1"/>
    <col min="2" max="5" width="10.578125" customWidth="1"/>
    <col min="6" max="6" width="12.5234375" customWidth="1"/>
    <col min="7" max="7" width="10.15625" customWidth="1"/>
    <col min="8" max="8" width="19.734375" customWidth="1"/>
    <col min="9" max="9" width="16.578125" customWidth="1"/>
    <col min="10" max="10" width="24" customWidth="1"/>
    <col min="11" max="11" width="24.20703125" customWidth="1"/>
  </cols>
  <sheetData>
    <row r="1" spans="1:11" ht="18.399999999999999" thickTop="1" x14ac:dyDescent="0.55000000000000004">
      <c r="A1" s="4"/>
      <c r="B1" s="6" t="s">
        <v>8</v>
      </c>
      <c r="C1" s="9"/>
      <c r="D1" s="9"/>
      <c r="E1" s="9"/>
      <c r="F1" s="10"/>
      <c r="H1" s="16" t="s">
        <v>9</v>
      </c>
      <c r="I1" s="16" t="s">
        <v>10</v>
      </c>
      <c r="J1" s="16" t="s">
        <v>11</v>
      </c>
      <c r="K1" s="16" t="s">
        <v>12</v>
      </c>
    </row>
    <row r="2" spans="1:11" x14ac:dyDescent="0.55000000000000004">
      <c r="A2" s="1"/>
      <c r="B2" s="25" t="s">
        <v>0</v>
      </c>
      <c r="C2" s="26" t="s">
        <v>1</v>
      </c>
      <c r="D2" s="27" t="s">
        <v>2</v>
      </c>
      <c r="E2" s="28" t="s">
        <v>3</v>
      </c>
      <c r="F2" s="29" t="s">
        <v>4</v>
      </c>
      <c r="H2" s="17">
        <v>22.15</v>
      </c>
      <c r="I2" s="17">
        <v>2</v>
      </c>
      <c r="J2" s="17">
        <v>24.37</v>
      </c>
      <c r="K2" s="17">
        <v>14.63</v>
      </c>
    </row>
    <row r="3" spans="1:11" x14ac:dyDescent="0.55000000000000004">
      <c r="A3" s="1"/>
      <c r="B3" s="12">
        <v>61.15</v>
      </c>
      <c r="C3" s="11">
        <v>62.56</v>
      </c>
      <c r="D3" s="12">
        <v>64</v>
      </c>
      <c r="E3" s="11">
        <v>65.47</v>
      </c>
      <c r="F3" s="12">
        <v>66.97</v>
      </c>
    </row>
    <row r="4" spans="1:11" x14ac:dyDescent="0.55000000000000004">
      <c r="B4" s="12"/>
      <c r="C4" s="11"/>
      <c r="D4" s="12"/>
      <c r="E4" s="11"/>
      <c r="F4" s="12"/>
    </row>
    <row r="5" spans="1:11" x14ac:dyDescent="0.55000000000000004">
      <c r="A5" s="5" t="s">
        <v>5</v>
      </c>
      <c r="B5" s="14">
        <v>2</v>
      </c>
      <c r="C5" s="13">
        <v>2.0499999999999998</v>
      </c>
      <c r="D5" s="14">
        <v>2.09</v>
      </c>
      <c r="E5" s="13">
        <v>2.14</v>
      </c>
      <c r="F5" s="14">
        <v>2.19</v>
      </c>
    </row>
    <row r="6" spans="1:11" x14ac:dyDescent="0.55000000000000004">
      <c r="A6" s="5" t="s">
        <v>6</v>
      </c>
      <c r="B6" s="7"/>
      <c r="C6" s="3">
        <v>2.3E-2</v>
      </c>
      <c r="D6" s="8">
        <v>2.3E-2</v>
      </c>
      <c r="E6" s="3">
        <v>2.3E-2</v>
      </c>
      <c r="F6" s="8">
        <v>2.3E-2</v>
      </c>
    </row>
    <row r="7" spans="1:11" x14ac:dyDescent="0.55000000000000004">
      <c r="A7" s="5" t="s">
        <v>7</v>
      </c>
      <c r="B7" s="8">
        <v>2.4799999999999999E-2</v>
      </c>
      <c r="C7" s="3">
        <v>2.5399999999999999E-2</v>
      </c>
      <c r="D7" s="8">
        <v>2.5999999999999999E-2</v>
      </c>
      <c r="E7" s="3">
        <v>2.6700000000000002E-2</v>
      </c>
      <c r="F7" s="8">
        <v>2.7300000000000001E-2</v>
      </c>
    </row>
    <row r="8" spans="1:11" x14ac:dyDescent="0.55000000000000004">
      <c r="B8" s="23"/>
      <c r="C8" s="23"/>
      <c r="D8" s="23"/>
      <c r="E8" s="23"/>
      <c r="F8" s="23"/>
      <c r="G8" s="23"/>
    </row>
    <row r="9" spans="1:11" x14ac:dyDescent="0.55000000000000004">
      <c r="B9" s="23"/>
      <c r="C9" s="23"/>
      <c r="D9" s="23"/>
      <c r="E9" s="23"/>
      <c r="F9" s="23"/>
      <c r="G9" s="23"/>
    </row>
    <row r="10" spans="1:11" x14ac:dyDescent="0.55000000000000004">
      <c r="B10" s="24"/>
      <c r="C10" s="24"/>
      <c r="D10" s="24"/>
      <c r="E10" s="24"/>
      <c r="F10" s="23"/>
      <c r="G10" s="23"/>
      <c r="H10" s="22"/>
      <c r="I10" s="22"/>
      <c r="J10" s="22"/>
      <c r="K10" s="22"/>
    </row>
    <row r="11" spans="1:11" x14ac:dyDescent="0.55000000000000004">
      <c r="B11">
        <v>2</v>
      </c>
      <c r="G11" s="22"/>
      <c r="H11" s="22"/>
      <c r="I11" s="22"/>
      <c r="J11" s="22"/>
      <c r="K11" s="22"/>
    </row>
    <row r="12" spans="1:11" x14ac:dyDescent="0.55000000000000004">
      <c r="G12" s="20"/>
      <c r="H12" s="20"/>
      <c r="I12" s="20"/>
      <c r="J12" s="20"/>
      <c r="K12" s="22"/>
    </row>
    <row r="13" spans="1:11" x14ac:dyDescent="0.55000000000000004">
      <c r="G13" s="21"/>
      <c r="H13" s="21"/>
      <c r="I13" s="21"/>
      <c r="J13" s="21"/>
      <c r="K13" s="22"/>
    </row>
    <row r="14" spans="1:11" x14ac:dyDescent="0.55000000000000004">
      <c r="E14" s="2"/>
      <c r="F14" s="2"/>
      <c r="G14" s="2"/>
      <c r="H14" s="2"/>
      <c r="I14" s="2"/>
    </row>
    <row r="15" spans="1:11" x14ac:dyDescent="0.55000000000000004">
      <c r="E15" s="18"/>
      <c r="F15" s="18"/>
      <c r="G15" s="15"/>
      <c r="H15" s="15"/>
      <c r="I15" s="15"/>
    </row>
    <row r="16" spans="1:11" x14ac:dyDescent="0.55000000000000004">
      <c r="E16" s="18"/>
      <c r="F16" s="18"/>
      <c r="G16" s="15"/>
      <c r="H16" s="15"/>
      <c r="I16" s="15"/>
    </row>
    <row r="17" spans="5:9" x14ac:dyDescent="0.55000000000000004">
      <c r="E17" s="18"/>
      <c r="F17" s="18"/>
      <c r="G17" s="15"/>
      <c r="H17" s="15"/>
      <c r="I17" s="15"/>
    </row>
    <row r="18" spans="5:9" x14ac:dyDescent="0.55000000000000004">
      <c r="E18" s="18"/>
      <c r="F18" s="18"/>
      <c r="G18" s="15"/>
      <c r="H18" s="15"/>
      <c r="I18" s="15"/>
    </row>
    <row r="19" spans="5:9" x14ac:dyDescent="0.55000000000000004">
      <c r="E19" s="18"/>
      <c r="F19" s="18"/>
      <c r="G19" s="15"/>
      <c r="H19" s="15"/>
      <c r="I19" s="15"/>
    </row>
    <row r="20" spans="5:9" x14ac:dyDescent="0.55000000000000004">
      <c r="E20" s="18"/>
      <c r="F20" s="18"/>
      <c r="G20" s="15"/>
      <c r="H20" s="15"/>
      <c r="I20" s="15"/>
    </row>
    <row r="21" spans="5:9" x14ac:dyDescent="0.55000000000000004">
      <c r="E21" s="18"/>
      <c r="F21" s="18"/>
      <c r="G21" s="15"/>
      <c r="H21" s="15"/>
      <c r="I21" s="15"/>
    </row>
    <row r="22" spans="5:9" x14ac:dyDescent="0.55000000000000004">
      <c r="E22" s="18"/>
      <c r="F22" s="18"/>
      <c r="G22" s="15"/>
      <c r="H22" s="15"/>
      <c r="I22" s="15"/>
    </row>
    <row r="23" spans="5:9" x14ac:dyDescent="0.55000000000000004">
      <c r="E23" s="18"/>
      <c r="F23" s="18"/>
      <c r="G23" s="15"/>
      <c r="H23" s="15"/>
      <c r="I23" s="19"/>
    </row>
    <row r="24" spans="5:9" x14ac:dyDescent="0.55000000000000004">
      <c r="E24" s="18"/>
      <c r="F24" s="18"/>
      <c r="G24" s="15"/>
      <c r="H24" s="15"/>
      <c r="I24" s="19"/>
    </row>
    <row r="25" spans="5:9" x14ac:dyDescent="0.55000000000000004">
      <c r="E25" s="18"/>
      <c r="F25" s="18"/>
      <c r="G25" s="15"/>
      <c r="H25" s="15"/>
      <c r="I25" s="19"/>
    </row>
    <row r="26" spans="5:9" x14ac:dyDescent="0.55000000000000004">
      <c r="E26" s="18"/>
      <c r="F26" s="18"/>
      <c r="G26" s="15"/>
      <c r="H26" s="15"/>
      <c r="I26" s="19"/>
    </row>
    <row r="27" spans="5:9" x14ac:dyDescent="0.55000000000000004">
      <c r="E27" s="18"/>
      <c r="F27" s="18"/>
      <c r="G27" s="15"/>
      <c r="H27" s="15"/>
      <c r="I27" s="19"/>
    </row>
    <row r="28" spans="5:9" x14ac:dyDescent="0.55000000000000004">
      <c r="E28" s="18"/>
      <c r="F28" s="18"/>
      <c r="G28" s="15"/>
      <c r="H28" s="15"/>
      <c r="I28" s="19"/>
    </row>
    <row r="29" spans="5:9" x14ac:dyDescent="0.55000000000000004">
      <c r="E29" s="18"/>
      <c r="F29" s="18"/>
      <c r="G29" s="15"/>
      <c r="H29" s="15"/>
      <c r="I29" s="19"/>
    </row>
    <row r="30" spans="5:9" x14ac:dyDescent="0.55000000000000004">
      <c r="E30" s="18"/>
      <c r="F30" s="18"/>
      <c r="G30" s="15"/>
      <c r="H30" s="15"/>
      <c r="I30" s="19"/>
    </row>
    <row r="31" spans="5:9" x14ac:dyDescent="0.55000000000000004">
      <c r="E31" s="18"/>
      <c r="F31" s="18"/>
      <c r="G31" s="15"/>
      <c r="H31" s="15"/>
      <c r="I31" s="19"/>
    </row>
    <row r="32" spans="5:9" x14ac:dyDescent="0.55000000000000004">
      <c r="E32" s="18"/>
      <c r="F32" s="18"/>
      <c r="G32" s="15"/>
      <c r="H32" s="15"/>
      <c r="I32" s="19"/>
    </row>
    <row r="33" spans="5:9" x14ac:dyDescent="0.55000000000000004">
      <c r="E33" s="18"/>
      <c r="F33" s="18"/>
      <c r="G33" s="15"/>
      <c r="H33" s="15"/>
      <c r="I33" s="19"/>
    </row>
    <row r="34" spans="5:9" x14ac:dyDescent="0.55000000000000004">
      <c r="E34" s="18"/>
      <c r="F34" s="18"/>
      <c r="G34" s="15"/>
      <c r="H34" s="15"/>
      <c r="I34" s="19"/>
    </row>
    <row r="35" spans="5:9" x14ac:dyDescent="0.55000000000000004">
      <c r="E35" s="18"/>
      <c r="F35" s="18"/>
      <c r="G35" s="15"/>
      <c r="H35" s="15"/>
      <c r="I35" s="19"/>
    </row>
    <row r="36" spans="5:9" x14ac:dyDescent="0.55000000000000004">
      <c r="E36" s="18"/>
      <c r="F36" s="18"/>
      <c r="G36" s="15"/>
      <c r="H36" s="15"/>
      <c r="I36" s="19"/>
    </row>
    <row r="37" spans="5:9" x14ac:dyDescent="0.55000000000000004">
      <c r="E37" s="18"/>
      <c r="F37" s="18"/>
      <c r="G37" s="15"/>
      <c r="H37" s="15"/>
      <c r="I37" s="19"/>
    </row>
    <row r="38" spans="5:9" x14ac:dyDescent="0.55000000000000004">
      <c r="E38" s="18"/>
      <c r="F38" s="18"/>
      <c r="G38" s="15"/>
      <c r="H38" s="15"/>
      <c r="I38" s="19"/>
    </row>
    <row r="39" spans="5:9" x14ac:dyDescent="0.55000000000000004">
      <c r="E39" s="18"/>
      <c r="F39" s="18"/>
      <c r="G39" s="15"/>
      <c r="H39" s="15"/>
      <c r="I39" s="19"/>
    </row>
    <row r="40" spans="5:9" x14ac:dyDescent="0.55000000000000004">
      <c r="E40" s="18"/>
      <c r="F40" s="18"/>
      <c r="G40" s="15"/>
      <c r="H40" s="15"/>
      <c r="I40" s="19"/>
    </row>
    <row r="41" spans="5:9" x14ac:dyDescent="0.55000000000000004">
      <c r="E41" s="18"/>
      <c r="F41" s="18"/>
      <c r="G41" s="15"/>
      <c r="H41" s="15"/>
      <c r="I41" s="19"/>
    </row>
    <row r="42" spans="5:9" x14ac:dyDescent="0.55000000000000004">
      <c r="E42" s="18"/>
      <c r="F42" s="18"/>
      <c r="G42" s="15"/>
      <c r="H42" s="15"/>
      <c r="I42" s="19"/>
    </row>
    <row r="43" spans="5:9" x14ac:dyDescent="0.55000000000000004">
      <c r="E43" s="18"/>
      <c r="F43" s="18"/>
      <c r="G43" s="15"/>
      <c r="H43" s="15"/>
      <c r="I43" s="19"/>
    </row>
    <row r="44" spans="5:9" x14ac:dyDescent="0.55000000000000004">
      <c r="E44" s="18"/>
      <c r="F44" s="18"/>
      <c r="G44" s="15"/>
      <c r="H44" s="15"/>
      <c r="I44" s="19"/>
    </row>
    <row r="45" spans="5:9" x14ac:dyDescent="0.55000000000000004">
      <c r="E45" s="18"/>
      <c r="F45" s="18"/>
      <c r="G45" s="15"/>
      <c r="H45" s="15"/>
      <c r="I45" s="19"/>
    </row>
    <row r="46" spans="5:9" x14ac:dyDescent="0.55000000000000004">
      <c r="E46" s="18"/>
      <c r="F46" s="18"/>
      <c r="G46" s="15"/>
      <c r="H46" s="15"/>
      <c r="I46" s="19"/>
    </row>
    <row r="47" spans="5:9" x14ac:dyDescent="0.55000000000000004">
      <c r="E47" s="18"/>
      <c r="F47" s="18"/>
      <c r="G47" s="15"/>
      <c r="H47" s="15"/>
      <c r="I47" s="19"/>
    </row>
    <row r="48" spans="5:9" x14ac:dyDescent="0.55000000000000004">
      <c r="E48" s="18"/>
      <c r="F48" s="18"/>
      <c r="G48" s="15"/>
      <c r="H48" s="15"/>
      <c r="I48" s="19"/>
    </row>
    <row r="49" spans="5:9" x14ac:dyDescent="0.55000000000000004">
      <c r="E49" s="18"/>
      <c r="F49" s="18"/>
      <c r="G49" s="15"/>
      <c r="H49" s="15"/>
      <c r="I49" s="19"/>
    </row>
    <row r="50" spans="5:9" x14ac:dyDescent="0.55000000000000004">
      <c r="E50" s="18"/>
      <c r="F50" s="18"/>
      <c r="G50" s="15"/>
      <c r="H50" s="15"/>
      <c r="I50" s="19"/>
    </row>
    <row r="51" spans="5:9" x14ac:dyDescent="0.55000000000000004">
      <c r="E51" s="18"/>
      <c r="F51" s="18"/>
      <c r="G51" s="15"/>
      <c r="H51" s="15"/>
      <c r="I51" s="19"/>
    </row>
    <row r="52" spans="5:9" x14ac:dyDescent="0.55000000000000004">
      <c r="E52" s="18"/>
      <c r="F52" s="18"/>
      <c r="G52" s="15"/>
      <c r="H52" s="15"/>
      <c r="I52" s="19"/>
    </row>
    <row r="53" spans="5:9" x14ac:dyDescent="0.55000000000000004">
      <c r="E53" s="18"/>
      <c r="F53" s="18"/>
      <c r="G53" s="15"/>
      <c r="H53" s="15"/>
      <c r="I53" s="19"/>
    </row>
    <row r="54" spans="5:9" x14ac:dyDescent="0.55000000000000004">
      <c r="E54" s="18"/>
      <c r="F54" s="18"/>
      <c r="G54" s="15"/>
      <c r="H54" s="15"/>
      <c r="I54" s="19"/>
    </row>
    <row r="55" spans="5:9" x14ac:dyDescent="0.55000000000000004">
      <c r="E55" s="18"/>
      <c r="F55" s="18"/>
      <c r="G55" s="15"/>
      <c r="H55" s="15"/>
      <c r="I55" s="19"/>
    </row>
    <row r="56" spans="5:9" x14ac:dyDescent="0.55000000000000004">
      <c r="E56" s="18"/>
      <c r="F56" s="18"/>
      <c r="G56" s="15"/>
      <c r="H56" s="15"/>
      <c r="I56" s="19"/>
    </row>
    <row r="57" spans="5:9" x14ac:dyDescent="0.55000000000000004">
      <c r="E57" s="18"/>
      <c r="F57" s="18"/>
      <c r="G57" s="15"/>
      <c r="H57" s="15"/>
      <c r="I57" s="19"/>
    </row>
    <row r="58" spans="5:9" x14ac:dyDescent="0.55000000000000004">
      <c r="E58" s="18"/>
      <c r="F58" s="18"/>
      <c r="G58" s="15"/>
      <c r="H58" s="15"/>
      <c r="I58" s="19"/>
    </row>
    <row r="59" spans="5:9" x14ac:dyDescent="0.55000000000000004">
      <c r="E59" s="18"/>
      <c r="F59" s="18"/>
      <c r="G59" s="15"/>
      <c r="H59" s="15"/>
      <c r="I59" s="19"/>
    </row>
    <row r="60" spans="5:9" x14ac:dyDescent="0.55000000000000004">
      <c r="E60" s="18"/>
      <c r="F60" s="18"/>
      <c r="G60" s="15"/>
      <c r="H60" s="15"/>
      <c r="I60" s="19"/>
    </row>
    <row r="61" spans="5:9" x14ac:dyDescent="0.55000000000000004">
      <c r="E61" s="18"/>
      <c r="F61" s="18"/>
      <c r="G61" s="15"/>
      <c r="H61" s="15"/>
      <c r="I61" s="19"/>
    </row>
    <row r="62" spans="5:9" x14ac:dyDescent="0.55000000000000004">
      <c r="E62" s="18"/>
      <c r="F62" s="18"/>
      <c r="G62" s="15"/>
      <c r="H62" s="15"/>
      <c r="I62" s="19"/>
    </row>
    <row r="63" spans="5:9" x14ac:dyDescent="0.55000000000000004">
      <c r="E63" s="18"/>
      <c r="F63" s="18"/>
      <c r="G63" s="15"/>
      <c r="H63" s="15"/>
      <c r="I63" s="19"/>
    </row>
    <row r="64" spans="5:9" x14ac:dyDescent="0.55000000000000004">
      <c r="E64" s="18"/>
      <c r="F64" s="18"/>
      <c r="G64" s="15"/>
      <c r="H64" s="15"/>
      <c r="I64" s="19"/>
    </row>
    <row r="65" spans="5:9" x14ac:dyDescent="0.55000000000000004">
      <c r="E65" s="18"/>
      <c r="F65" s="18"/>
      <c r="G65" s="15"/>
      <c r="H65" s="15"/>
      <c r="I65" s="19"/>
    </row>
    <row r="66" spans="5:9" x14ac:dyDescent="0.55000000000000004">
      <c r="E66" s="18"/>
      <c r="F66" s="18"/>
      <c r="G66" s="15"/>
      <c r="H66" s="15"/>
      <c r="I66" s="19"/>
    </row>
    <row r="67" spans="5:9" x14ac:dyDescent="0.55000000000000004">
      <c r="E67" s="18"/>
      <c r="F67" s="18"/>
      <c r="G67" s="15"/>
      <c r="H67" s="15"/>
      <c r="I67" s="19"/>
    </row>
    <row r="68" spans="5:9" x14ac:dyDescent="0.55000000000000004">
      <c r="E68" s="18"/>
      <c r="F68" s="18"/>
      <c r="G68" s="15"/>
      <c r="H68" s="15"/>
      <c r="I68" s="19"/>
    </row>
    <row r="69" spans="5:9" x14ac:dyDescent="0.55000000000000004">
      <c r="E69" s="18"/>
      <c r="F69" s="18"/>
      <c r="G69" s="15"/>
      <c r="H69" s="15"/>
      <c r="I69" s="19"/>
    </row>
    <row r="70" spans="5:9" x14ac:dyDescent="0.55000000000000004">
      <c r="E70" s="18"/>
      <c r="F70" s="18"/>
      <c r="G70" s="15"/>
      <c r="H70" s="15"/>
      <c r="I70" s="19"/>
    </row>
    <row r="71" spans="5:9" x14ac:dyDescent="0.55000000000000004">
      <c r="E71" s="18"/>
      <c r="F71" s="18"/>
      <c r="G71" s="15"/>
      <c r="H71" s="15"/>
      <c r="I71" s="19"/>
    </row>
    <row r="72" spans="5:9" x14ac:dyDescent="0.55000000000000004">
      <c r="E72" s="18"/>
      <c r="F72" s="18"/>
      <c r="G72" s="15"/>
      <c r="H72" s="15"/>
      <c r="I72" s="19"/>
    </row>
    <row r="73" spans="5:9" x14ac:dyDescent="0.55000000000000004">
      <c r="E73" s="18"/>
      <c r="F73" s="18"/>
      <c r="G73" s="15"/>
      <c r="H73" s="15"/>
      <c r="I73" s="19"/>
    </row>
    <row r="74" spans="5:9" x14ac:dyDescent="0.55000000000000004">
      <c r="E74" s="18"/>
      <c r="F74" s="18"/>
      <c r="G74" s="15"/>
      <c r="H74" s="15"/>
      <c r="I74" s="19"/>
    </row>
    <row r="75" spans="5:9" x14ac:dyDescent="0.55000000000000004">
      <c r="E75" s="18"/>
      <c r="F75" s="18"/>
      <c r="G75" s="15"/>
      <c r="H75" s="15"/>
      <c r="I75" s="19"/>
    </row>
    <row r="76" spans="5:9" x14ac:dyDescent="0.55000000000000004">
      <c r="E76" s="18"/>
      <c r="F76" s="18"/>
      <c r="G76" s="15"/>
      <c r="H76" s="15"/>
      <c r="I76" s="19"/>
    </row>
    <row r="77" spans="5:9" x14ac:dyDescent="0.55000000000000004">
      <c r="E77" s="18"/>
      <c r="F77" s="18"/>
      <c r="G77" s="15"/>
      <c r="H77" s="15"/>
      <c r="I77" s="19"/>
    </row>
    <row r="78" spans="5:9" x14ac:dyDescent="0.55000000000000004">
      <c r="E78" s="18"/>
      <c r="F78" s="18"/>
      <c r="G78" s="15"/>
      <c r="H78" s="15"/>
      <c r="I78" s="19"/>
    </row>
    <row r="79" spans="5:9" x14ac:dyDescent="0.55000000000000004">
      <c r="E79" s="18"/>
      <c r="F79" s="18"/>
      <c r="G79" s="15"/>
      <c r="H79" s="15"/>
      <c r="I79" s="19"/>
    </row>
    <row r="80" spans="5:9" x14ac:dyDescent="0.55000000000000004">
      <c r="E80" s="18"/>
      <c r="F80" s="18"/>
      <c r="G80" s="15"/>
      <c r="H80" s="15"/>
      <c r="I80" s="19"/>
    </row>
    <row r="81" spans="5:9" x14ac:dyDescent="0.55000000000000004">
      <c r="E81" s="18"/>
      <c r="F81" s="18"/>
      <c r="G81" s="15"/>
      <c r="H81" s="15"/>
      <c r="I81" s="19"/>
    </row>
    <row r="82" spans="5:9" x14ac:dyDescent="0.55000000000000004">
      <c r="E82" s="18"/>
      <c r="F82" s="18"/>
      <c r="G82" s="15"/>
      <c r="H82" s="15"/>
      <c r="I82" s="19"/>
    </row>
    <row r="83" spans="5:9" x14ac:dyDescent="0.55000000000000004">
      <c r="E83" s="18"/>
      <c r="F83" s="18"/>
      <c r="G83" s="15"/>
      <c r="H83" s="15"/>
      <c r="I83" s="19"/>
    </row>
    <row r="84" spans="5:9" x14ac:dyDescent="0.55000000000000004">
      <c r="E84" s="18"/>
      <c r="F84" s="18"/>
      <c r="G84" s="15"/>
      <c r="H84" s="15"/>
      <c r="I84" s="19"/>
    </row>
    <row r="85" spans="5:9" x14ac:dyDescent="0.55000000000000004">
      <c r="E85" s="18"/>
      <c r="F85" s="18"/>
      <c r="G85" s="15"/>
      <c r="H85" s="15"/>
      <c r="I85" s="19"/>
    </row>
    <row r="86" spans="5:9" x14ac:dyDescent="0.55000000000000004">
      <c r="E86" s="18"/>
      <c r="F86" s="18"/>
      <c r="G86" s="15"/>
      <c r="H86" s="15"/>
      <c r="I86" s="19"/>
    </row>
    <row r="87" spans="5:9" x14ac:dyDescent="0.55000000000000004">
      <c r="E87" s="18"/>
      <c r="F87" s="18"/>
      <c r="G87" s="15"/>
      <c r="H87" s="15"/>
      <c r="I87" s="19"/>
    </row>
    <row r="88" spans="5:9" x14ac:dyDescent="0.55000000000000004">
      <c r="E88" s="18"/>
      <c r="F88" s="18"/>
      <c r="G88" s="15"/>
      <c r="H88" s="15"/>
      <c r="I88" s="19"/>
    </row>
    <row r="89" spans="5:9" x14ac:dyDescent="0.55000000000000004">
      <c r="E89" s="18"/>
      <c r="F89" s="18"/>
      <c r="G89" s="15"/>
      <c r="H89" s="15"/>
      <c r="I89" s="19"/>
    </row>
    <row r="90" spans="5:9" x14ac:dyDescent="0.55000000000000004">
      <c r="E90" s="18"/>
      <c r="F90" s="18"/>
      <c r="G90" s="15"/>
      <c r="H90" s="15"/>
      <c r="I90" s="19"/>
    </row>
    <row r="91" spans="5:9" x14ac:dyDescent="0.55000000000000004">
      <c r="E91" s="18"/>
      <c r="F91" s="18"/>
      <c r="G91" s="15"/>
      <c r="H91" s="15"/>
      <c r="I91" s="19"/>
    </row>
    <row r="92" spans="5:9" x14ac:dyDescent="0.55000000000000004">
      <c r="E92" s="18"/>
      <c r="F92" s="18"/>
      <c r="G92" s="15"/>
      <c r="H92" s="15"/>
      <c r="I92" s="19"/>
    </row>
    <row r="93" spans="5:9" x14ac:dyDescent="0.55000000000000004">
      <c r="E93" s="18"/>
      <c r="F93" s="18"/>
      <c r="G93" s="15"/>
      <c r="H93" s="15"/>
      <c r="I93" s="19"/>
    </row>
    <row r="94" spans="5:9" x14ac:dyDescent="0.55000000000000004">
      <c r="E94" s="18"/>
      <c r="F94" s="18"/>
      <c r="G94" s="15"/>
      <c r="H94" s="15"/>
      <c r="I94" s="19"/>
    </row>
    <row r="95" spans="5:9" x14ac:dyDescent="0.55000000000000004">
      <c r="E95" s="18"/>
      <c r="F95" s="18"/>
      <c r="G95" s="15"/>
      <c r="H95" s="15"/>
      <c r="I95" s="19"/>
    </row>
    <row r="96" spans="5:9" x14ac:dyDescent="0.55000000000000004">
      <c r="E96" s="18"/>
      <c r="F96" s="18"/>
      <c r="G96" s="15"/>
      <c r="H96" s="15"/>
      <c r="I96" s="19"/>
    </row>
    <row r="97" spans="5:9" x14ac:dyDescent="0.55000000000000004">
      <c r="E97" s="18"/>
      <c r="F97" s="18"/>
      <c r="G97" s="15"/>
      <c r="H97" s="15"/>
      <c r="I97" s="19"/>
    </row>
    <row r="98" spans="5:9" x14ac:dyDescent="0.55000000000000004">
      <c r="E98" s="18"/>
      <c r="F98" s="18"/>
      <c r="G98" s="15"/>
      <c r="H98" s="15"/>
      <c r="I98" s="19"/>
    </row>
    <row r="99" spans="5:9" x14ac:dyDescent="0.55000000000000004">
      <c r="E99" s="18"/>
      <c r="F99" s="18"/>
      <c r="G99" s="15"/>
      <c r="H99" s="15"/>
      <c r="I99" s="19"/>
    </row>
    <row r="100" spans="5:9" x14ac:dyDescent="0.55000000000000004">
      <c r="E100" s="18"/>
      <c r="F100" s="18"/>
      <c r="G100" s="15"/>
      <c r="H100" s="15"/>
      <c r="I100" s="19"/>
    </row>
    <row r="101" spans="5:9" x14ac:dyDescent="0.55000000000000004">
      <c r="E101" s="18"/>
      <c r="F101" s="18"/>
      <c r="G101" s="15"/>
      <c r="H101" s="15"/>
      <c r="I101" s="19"/>
    </row>
    <row r="102" spans="5:9" x14ac:dyDescent="0.55000000000000004">
      <c r="E102" s="18"/>
      <c r="F102" s="18"/>
      <c r="G102" s="15"/>
      <c r="H102" s="15"/>
      <c r="I102" s="19"/>
    </row>
    <row r="103" spans="5:9" x14ac:dyDescent="0.55000000000000004">
      <c r="E103" s="18"/>
      <c r="F103" s="18"/>
      <c r="G103" s="15"/>
      <c r="H103" s="15"/>
      <c r="I103" s="19"/>
    </row>
    <row r="104" spans="5:9" x14ac:dyDescent="0.55000000000000004">
      <c r="E104" s="18"/>
      <c r="F104" s="18"/>
      <c r="G104" s="15"/>
      <c r="H104" s="15"/>
      <c r="I104" s="19"/>
    </row>
    <row r="105" spans="5:9" x14ac:dyDescent="0.55000000000000004">
      <c r="E105" s="18"/>
      <c r="F105" s="18"/>
      <c r="G105" s="15"/>
      <c r="H105" s="15"/>
      <c r="I105" s="19"/>
    </row>
    <row r="106" spans="5:9" x14ac:dyDescent="0.55000000000000004">
      <c r="E106" s="18"/>
      <c r="F106" s="18"/>
      <c r="G106" s="15"/>
      <c r="H106" s="15"/>
      <c r="I106" s="19"/>
    </row>
    <row r="107" spans="5:9" x14ac:dyDescent="0.55000000000000004">
      <c r="E107" s="18"/>
      <c r="F107" s="18"/>
      <c r="G107" s="15"/>
      <c r="H107" s="15"/>
      <c r="I107" s="19"/>
    </row>
    <row r="108" spans="5:9" x14ac:dyDescent="0.55000000000000004">
      <c r="E108" s="18"/>
      <c r="F108" s="18"/>
      <c r="G108" s="15"/>
      <c r="H108" s="15"/>
      <c r="I108" s="19"/>
    </row>
    <row r="109" spans="5:9" x14ac:dyDescent="0.55000000000000004">
      <c r="E109" s="18"/>
      <c r="F109" s="18"/>
      <c r="G109" s="15"/>
      <c r="H109" s="15"/>
      <c r="I109" s="19"/>
    </row>
    <row r="110" spans="5:9" x14ac:dyDescent="0.55000000000000004">
      <c r="E110" s="18"/>
      <c r="F110" s="18"/>
      <c r="G110" s="15"/>
      <c r="H110" s="15"/>
      <c r="I110" s="19"/>
    </row>
    <row r="111" spans="5:9" x14ac:dyDescent="0.55000000000000004">
      <c r="E111" s="18"/>
      <c r="F111" s="18"/>
      <c r="G111" s="15"/>
      <c r="H111" s="15"/>
      <c r="I111" s="19"/>
    </row>
    <row r="112" spans="5:9" x14ac:dyDescent="0.55000000000000004">
      <c r="E112" s="18"/>
      <c r="F112" s="18"/>
      <c r="G112" s="15"/>
      <c r="H112" s="15"/>
      <c r="I112" s="19"/>
    </row>
    <row r="113" spans="5:9" x14ac:dyDescent="0.55000000000000004">
      <c r="E113" s="18"/>
      <c r="F113" s="18"/>
      <c r="G113" s="15"/>
      <c r="H113" s="15"/>
      <c r="I113" s="19"/>
    </row>
    <row r="114" spans="5:9" x14ac:dyDescent="0.55000000000000004">
      <c r="E114" s="18"/>
      <c r="F114" s="18"/>
      <c r="G114" s="15"/>
      <c r="H114" s="15"/>
      <c r="I114" s="19"/>
    </row>
    <row r="115" spans="5:9" x14ac:dyDescent="0.55000000000000004">
      <c r="E115" s="18"/>
      <c r="F115" s="18"/>
      <c r="G115" s="15"/>
      <c r="H115" s="15"/>
      <c r="I115" s="19"/>
    </row>
    <row r="116" spans="5:9" x14ac:dyDescent="0.55000000000000004">
      <c r="E116" s="18"/>
      <c r="F116" s="18"/>
      <c r="G116" s="15"/>
      <c r="H116" s="15"/>
      <c r="I116" s="19"/>
    </row>
    <row r="117" spans="5:9" x14ac:dyDescent="0.55000000000000004">
      <c r="E117" s="18"/>
      <c r="F117" s="18"/>
      <c r="G117" s="15"/>
      <c r="H117" s="15"/>
      <c r="I117" s="19"/>
    </row>
    <row r="118" spans="5:9" x14ac:dyDescent="0.55000000000000004">
      <c r="E118" s="18"/>
      <c r="F118" s="18"/>
      <c r="G118" s="15"/>
      <c r="H118" s="15"/>
      <c r="I118" s="19"/>
    </row>
    <row r="119" spans="5:9" x14ac:dyDescent="0.55000000000000004">
      <c r="E119" s="18"/>
      <c r="F119" s="18"/>
      <c r="G119" s="15"/>
      <c r="H119" s="15"/>
      <c r="I119" s="19"/>
    </row>
    <row r="120" spans="5:9" x14ac:dyDescent="0.55000000000000004">
      <c r="E120" s="18"/>
      <c r="F120" s="18"/>
      <c r="G120" s="15"/>
      <c r="H120" s="15"/>
      <c r="I120" s="19"/>
    </row>
    <row r="121" spans="5:9" x14ac:dyDescent="0.55000000000000004">
      <c r="E121" s="18"/>
      <c r="F121" s="18"/>
      <c r="G121" s="15"/>
      <c r="H121" s="15"/>
      <c r="I121" s="19"/>
    </row>
    <row r="122" spans="5:9" x14ac:dyDescent="0.55000000000000004">
      <c r="E122" s="18"/>
      <c r="F122" s="18"/>
      <c r="G122" s="15"/>
      <c r="H122" s="15"/>
      <c r="I122" s="19"/>
    </row>
    <row r="123" spans="5:9" x14ac:dyDescent="0.55000000000000004">
      <c r="E123" s="18"/>
      <c r="F123" s="18"/>
      <c r="G123" s="15"/>
      <c r="H123" s="15"/>
      <c r="I123" s="19"/>
    </row>
    <row r="124" spans="5:9" x14ac:dyDescent="0.55000000000000004">
      <c r="E124" s="18"/>
      <c r="F124" s="18"/>
      <c r="G124" s="15"/>
      <c r="H124" s="15"/>
      <c r="I124" s="19"/>
    </row>
    <row r="125" spans="5:9" x14ac:dyDescent="0.55000000000000004">
      <c r="E125" s="18"/>
      <c r="F125" s="18"/>
      <c r="G125" s="15"/>
      <c r="H125" s="15"/>
      <c r="I125" s="19"/>
    </row>
    <row r="126" spans="5:9" x14ac:dyDescent="0.55000000000000004">
      <c r="E126" s="18"/>
      <c r="F126" s="18"/>
      <c r="G126" s="15"/>
      <c r="H126" s="15"/>
      <c r="I126" s="19"/>
    </row>
    <row r="127" spans="5:9" x14ac:dyDescent="0.55000000000000004">
      <c r="E127" s="18"/>
      <c r="F127" s="18"/>
      <c r="G127" s="15"/>
      <c r="H127" s="15"/>
      <c r="I127" s="19"/>
    </row>
    <row r="128" spans="5:9" x14ac:dyDescent="0.55000000000000004">
      <c r="E128" s="18"/>
      <c r="F128" s="18"/>
      <c r="G128" s="15"/>
      <c r="H128" s="15"/>
      <c r="I128" s="19"/>
    </row>
    <row r="129" spans="5:9" x14ac:dyDescent="0.55000000000000004">
      <c r="E129" s="18"/>
      <c r="F129" s="18"/>
      <c r="G129" s="15"/>
      <c r="H129" s="15"/>
      <c r="I129" s="19"/>
    </row>
    <row r="130" spans="5:9" x14ac:dyDescent="0.55000000000000004">
      <c r="E130" s="18"/>
      <c r="F130" s="18"/>
      <c r="G130" s="15"/>
      <c r="H130" s="15"/>
      <c r="I130" s="19"/>
    </row>
    <row r="131" spans="5:9" x14ac:dyDescent="0.55000000000000004">
      <c r="E131" s="18"/>
      <c r="F131" s="18"/>
      <c r="G131" s="15"/>
      <c r="H131" s="15"/>
      <c r="I131" s="19"/>
    </row>
    <row r="132" spans="5:9" x14ac:dyDescent="0.55000000000000004">
      <c r="E132" s="18"/>
      <c r="F132" s="18"/>
      <c r="G132" s="15"/>
      <c r="H132" s="15"/>
      <c r="I132" s="19"/>
    </row>
    <row r="133" spans="5:9" x14ac:dyDescent="0.55000000000000004">
      <c r="E133" s="18"/>
      <c r="F133" s="18"/>
      <c r="G133" s="15"/>
      <c r="H133" s="15"/>
      <c r="I133" s="19"/>
    </row>
    <row r="134" spans="5:9" x14ac:dyDescent="0.55000000000000004">
      <c r="E134" s="18"/>
      <c r="F134" s="18"/>
      <c r="G134" s="15"/>
      <c r="H134" s="15"/>
      <c r="I134" s="19"/>
    </row>
    <row r="135" spans="5:9" x14ac:dyDescent="0.55000000000000004">
      <c r="E135" s="18"/>
      <c r="F135" s="18"/>
      <c r="G135" s="15"/>
      <c r="H135" s="15"/>
      <c r="I135" s="19"/>
    </row>
    <row r="136" spans="5:9" x14ac:dyDescent="0.55000000000000004">
      <c r="E136" s="18"/>
      <c r="F136" s="18"/>
      <c r="G136" s="15"/>
      <c r="H136" s="15"/>
      <c r="I136" s="19"/>
    </row>
    <row r="137" spans="5:9" x14ac:dyDescent="0.55000000000000004">
      <c r="E137" s="18"/>
      <c r="F137" s="18"/>
      <c r="G137" s="15"/>
      <c r="H137" s="15"/>
      <c r="I137" s="19"/>
    </row>
    <row r="138" spans="5:9" x14ac:dyDescent="0.55000000000000004">
      <c r="E138" s="18"/>
      <c r="F138" s="18"/>
      <c r="G138" s="15"/>
      <c r="H138" s="15"/>
      <c r="I138" s="19"/>
    </row>
    <row r="139" spans="5:9" x14ac:dyDescent="0.55000000000000004">
      <c r="E139" s="18"/>
      <c r="F139" s="18"/>
      <c r="G139" s="15"/>
      <c r="H139" s="15"/>
      <c r="I139" s="19"/>
    </row>
    <row r="140" spans="5:9" x14ac:dyDescent="0.55000000000000004">
      <c r="E140" s="18"/>
      <c r="F140" s="18"/>
      <c r="G140" s="15"/>
      <c r="H140" s="15"/>
      <c r="I140" s="19"/>
    </row>
    <row r="141" spans="5:9" x14ac:dyDescent="0.55000000000000004">
      <c r="E141" s="18"/>
      <c r="F141" s="18"/>
      <c r="G141" s="15"/>
      <c r="H141" s="15"/>
      <c r="I141" s="19"/>
    </row>
    <row r="142" spans="5:9" x14ac:dyDescent="0.55000000000000004">
      <c r="E142" s="18"/>
      <c r="F142" s="18"/>
      <c r="G142" s="15"/>
      <c r="H142" s="15"/>
      <c r="I142" s="19"/>
    </row>
    <row r="143" spans="5:9" x14ac:dyDescent="0.55000000000000004">
      <c r="E143" s="18"/>
      <c r="F143" s="18"/>
      <c r="G143" s="15"/>
      <c r="H143" s="15"/>
      <c r="I143" s="19"/>
    </row>
    <row r="144" spans="5:9" x14ac:dyDescent="0.55000000000000004">
      <c r="E144" s="18"/>
      <c r="F144" s="18"/>
      <c r="G144" s="15"/>
      <c r="H144" s="15"/>
      <c r="I144" s="19"/>
    </row>
    <row r="145" spans="5:9" x14ac:dyDescent="0.55000000000000004">
      <c r="E145" s="18"/>
      <c r="F145" s="18"/>
      <c r="G145" s="15"/>
      <c r="H145" s="15"/>
      <c r="I145" s="19"/>
    </row>
    <row r="146" spans="5:9" x14ac:dyDescent="0.55000000000000004">
      <c r="E146" s="18"/>
      <c r="F146" s="18"/>
      <c r="G146" s="15"/>
      <c r="H146" s="15"/>
      <c r="I146" s="19"/>
    </row>
    <row r="147" spans="5:9" x14ac:dyDescent="0.55000000000000004">
      <c r="E147" s="18"/>
      <c r="F147" s="18"/>
      <c r="G147" s="15"/>
      <c r="H147" s="15"/>
      <c r="I147" s="19"/>
    </row>
    <row r="148" spans="5:9" x14ac:dyDescent="0.55000000000000004">
      <c r="E148" s="18"/>
      <c r="F148" s="18"/>
      <c r="G148" s="15"/>
      <c r="H148" s="15"/>
      <c r="I148" s="19"/>
    </row>
    <row r="149" spans="5:9" x14ac:dyDescent="0.55000000000000004">
      <c r="E149" s="18"/>
      <c r="F149" s="18"/>
      <c r="G149" s="15"/>
      <c r="H149" s="15"/>
      <c r="I149" s="19"/>
    </row>
    <row r="150" spans="5:9" x14ac:dyDescent="0.55000000000000004">
      <c r="E150" s="18"/>
      <c r="F150" s="18"/>
      <c r="G150" s="15"/>
      <c r="H150" s="15"/>
      <c r="I150" s="19"/>
    </row>
    <row r="151" spans="5:9" x14ac:dyDescent="0.55000000000000004">
      <c r="E151" s="18"/>
      <c r="F151" s="18"/>
      <c r="G151" s="15"/>
      <c r="H151" s="15"/>
      <c r="I151" s="19"/>
    </row>
    <row r="152" spans="5:9" x14ac:dyDescent="0.55000000000000004">
      <c r="E152" s="18"/>
      <c r="F152" s="18"/>
      <c r="G152" s="15"/>
      <c r="H152" s="15"/>
      <c r="I152" s="19"/>
    </row>
    <row r="153" spans="5:9" x14ac:dyDescent="0.55000000000000004">
      <c r="E153" s="18"/>
      <c r="F153" s="18"/>
      <c r="G153" s="15"/>
      <c r="H153" s="15"/>
      <c r="I153" s="19"/>
    </row>
    <row r="154" spans="5:9" x14ac:dyDescent="0.55000000000000004">
      <c r="E154" s="18"/>
      <c r="F154" s="18"/>
      <c r="G154" s="15"/>
      <c r="H154" s="15"/>
      <c r="I154" s="19"/>
    </row>
    <row r="155" spans="5:9" x14ac:dyDescent="0.55000000000000004">
      <c r="E155" s="18"/>
      <c r="F155" s="18"/>
      <c r="G155" s="15"/>
      <c r="H155" s="15"/>
      <c r="I155" s="19"/>
    </row>
    <row r="156" spans="5:9" x14ac:dyDescent="0.55000000000000004">
      <c r="E156" s="18"/>
      <c r="F156" s="18"/>
      <c r="G156" s="15"/>
      <c r="H156" s="15"/>
      <c r="I156" s="19"/>
    </row>
    <row r="157" spans="5:9" x14ac:dyDescent="0.55000000000000004">
      <c r="E157" s="18"/>
      <c r="F157" s="18"/>
      <c r="G157" s="15"/>
      <c r="H157" s="15"/>
      <c r="I157" s="19"/>
    </row>
    <row r="158" spans="5:9" x14ac:dyDescent="0.55000000000000004">
      <c r="E158" s="18"/>
      <c r="F158" s="18"/>
      <c r="G158" s="15"/>
      <c r="H158" s="15"/>
      <c r="I158" s="19"/>
    </row>
    <row r="159" spans="5:9" x14ac:dyDescent="0.55000000000000004">
      <c r="E159" s="18"/>
      <c r="F159" s="18"/>
      <c r="G159" s="15"/>
      <c r="H159" s="15"/>
      <c r="I159" s="19"/>
    </row>
    <row r="160" spans="5:9" x14ac:dyDescent="0.55000000000000004">
      <c r="E160" s="18"/>
      <c r="F160" s="18"/>
      <c r="G160" s="15"/>
      <c r="H160" s="15"/>
      <c r="I160" s="19"/>
    </row>
    <row r="161" spans="5:9" x14ac:dyDescent="0.55000000000000004">
      <c r="E161" s="18"/>
      <c r="F161" s="18"/>
      <c r="G161" s="15"/>
      <c r="H161" s="15"/>
      <c r="I161" s="19"/>
    </row>
    <row r="162" spans="5:9" x14ac:dyDescent="0.55000000000000004">
      <c r="E162" s="18"/>
      <c r="F162" s="18"/>
      <c r="G162" s="15"/>
      <c r="H162" s="15"/>
      <c r="I162" s="19"/>
    </row>
    <row r="163" spans="5:9" x14ac:dyDescent="0.55000000000000004">
      <c r="E163" s="18"/>
      <c r="F163" s="18"/>
      <c r="G163" s="15"/>
      <c r="H163" s="15"/>
      <c r="I163" s="19"/>
    </row>
    <row r="164" spans="5:9" x14ac:dyDescent="0.55000000000000004">
      <c r="E164" s="18"/>
      <c r="F164" s="18"/>
      <c r="G164" s="15"/>
      <c r="H164" s="15"/>
      <c r="I164" s="19"/>
    </row>
    <row r="165" spans="5:9" x14ac:dyDescent="0.55000000000000004">
      <c r="E165" s="18"/>
      <c r="F165" s="18"/>
      <c r="G165" s="15"/>
      <c r="H165" s="15"/>
      <c r="I165" s="19"/>
    </row>
    <row r="166" spans="5:9" x14ac:dyDescent="0.55000000000000004">
      <c r="E166" s="18"/>
      <c r="F166" s="18"/>
    </row>
    <row r="167" spans="5:9" x14ac:dyDescent="0.55000000000000004">
      <c r="E167" s="18"/>
      <c r="F167" s="18"/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8B5E-386B-4474-91A3-E2285967F6DF}">
  <dimension ref="A1:E152"/>
  <sheetViews>
    <sheetView tabSelected="1" zoomScale="70" zoomScaleNormal="70" workbookViewId="0">
      <selection activeCell="B29" sqref="B29"/>
    </sheetView>
  </sheetViews>
  <sheetFormatPr defaultRowHeight="18" x14ac:dyDescent="0.55000000000000004"/>
  <cols>
    <col min="1" max="4" width="19.3125" customWidth="1"/>
    <col min="5" max="5" width="18.9453125" customWidth="1"/>
  </cols>
  <sheetData>
    <row r="1" spans="1:5" x14ac:dyDescent="0.55000000000000004">
      <c r="A1" s="2" t="s">
        <v>17</v>
      </c>
      <c r="B1" s="2" t="s">
        <v>13</v>
      </c>
      <c r="C1" s="2" t="s">
        <v>14</v>
      </c>
      <c r="D1" s="2" t="s">
        <v>16</v>
      </c>
      <c r="E1" s="2" t="s">
        <v>15</v>
      </c>
    </row>
    <row r="2" spans="1:5" x14ac:dyDescent="0.55000000000000004">
      <c r="A2" s="18">
        <v>0</v>
      </c>
      <c r="B2" s="18">
        <v>0</v>
      </c>
      <c r="C2" s="15">
        <v>61.15</v>
      </c>
      <c r="D2" s="15">
        <f>SUM(C2)</f>
        <v>61.15</v>
      </c>
      <c r="E2" s="15">
        <f>C2</f>
        <v>61.15</v>
      </c>
    </row>
    <row r="3" spans="1:5" x14ac:dyDescent="0.55000000000000004">
      <c r="A3" s="18">
        <f>B3*7.48</f>
        <v>748</v>
      </c>
      <c r="B3" s="18">
        <f>B2+100</f>
        <v>100</v>
      </c>
      <c r="C3" s="15">
        <f>C2+2</f>
        <v>63.15</v>
      </c>
      <c r="D3" s="15">
        <f>C3/B3</f>
        <v>0.63149999999999995</v>
      </c>
      <c r="E3" s="15">
        <f>C3/A3</f>
        <v>8.4425133689839574E-2</v>
      </c>
    </row>
    <row r="4" spans="1:5" x14ac:dyDescent="0.55000000000000004">
      <c r="A4" s="18">
        <f t="shared" ref="A4:A67" si="0">B4*7.48</f>
        <v>1496</v>
      </c>
      <c r="B4" s="18">
        <f>B3+100</f>
        <v>200</v>
      </c>
      <c r="C4" s="15">
        <f>C3+2</f>
        <v>65.150000000000006</v>
      </c>
      <c r="D4" s="15">
        <f>C4/B4</f>
        <v>0.32575000000000004</v>
      </c>
      <c r="E4" s="15">
        <f t="shared" ref="E4:E67" si="1">C4/A4</f>
        <v>4.3549465240641717E-2</v>
      </c>
    </row>
    <row r="5" spans="1:5" x14ac:dyDescent="0.55000000000000004">
      <c r="A5" s="18">
        <f t="shared" si="0"/>
        <v>2244</v>
      </c>
      <c r="B5" s="18">
        <f t="shared" ref="B5:B68" si="2">B4+100</f>
        <v>300</v>
      </c>
      <c r="C5" s="15">
        <f t="shared" ref="C5:C68" si="3">C4+2</f>
        <v>67.150000000000006</v>
      </c>
      <c r="D5" s="15">
        <f t="shared" ref="D5:D68" si="4">C5/B5</f>
        <v>0.22383333333333336</v>
      </c>
      <c r="E5" s="15">
        <f t="shared" si="1"/>
        <v>2.9924242424242426E-2</v>
      </c>
    </row>
    <row r="6" spans="1:5" x14ac:dyDescent="0.55000000000000004">
      <c r="A6" s="18">
        <f t="shared" si="0"/>
        <v>2992</v>
      </c>
      <c r="B6" s="18">
        <f t="shared" si="2"/>
        <v>400</v>
      </c>
      <c r="C6" s="15">
        <f t="shared" si="3"/>
        <v>69.150000000000006</v>
      </c>
      <c r="D6" s="15">
        <f t="shared" si="4"/>
        <v>0.172875</v>
      </c>
      <c r="E6" s="15">
        <f t="shared" si="1"/>
        <v>2.3111631016042782E-2</v>
      </c>
    </row>
    <row r="7" spans="1:5" x14ac:dyDescent="0.55000000000000004">
      <c r="A7" s="18">
        <f t="shared" si="0"/>
        <v>3740</v>
      </c>
      <c r="B7" s="18">
        <f t="shared" si="2"/>
        <v>500</v>
      </c>
      <c r="C7" s="15">
        <f t="shared" si="3"/>
        <v>71.150000000000006</v>
      </c>
      <c r="D7" s="15">
        <f t="shared" si="4"/>
        <v>0.14230000000000001</v>
      </c>
      <c r="E7" s="15">
        <f t="shared" si="1"/>
        <v>1.9024064171122994E-2</v>
      </c>
    </row>
    <row r="8" spans="1:5" x14ac:dyDescent="0.55000000000000004">
      <c r="A8" s="18">
        <f t="shared" si="0"/>
        <v>4488</v>
      </c>
      <c r="B8" s="18">
        <f t="shared" si="2"/>
        <v>600</v>
      </c>
      <c r="C8" s="15">
        <f t="shared" si="3"/>
        <v>73.150000000000006</v>
      </c>
      <c r="D8" s="15">
        <f t="shared" si="4"/>
        <v>0.12191666666666667</v>
      </c>
      <c r="E8" s="15">
        <f t="shared" si="1"/>
        <v>1.6299019607843138E-2</v>
      </c>
    </row>
    <row r="9" spans="1:5" x14ac:dyDescent="0.55000000000000004">
      <c r="A9" s="18">
        <f t="shared" si="0"/>
        <v>5236</v>
      </c>
      <c r="B9" s="18">
        <f t="shared" si="2"/>
        <v>700</v>
      </c>
      <c r="C9" s="15">
        <f t="shared" si="3"/>
        <v>75.150000000000006</v>
      </c>
      <c r="D9" s="15">
        <f t="shared" si="4"/>
        <v>0.10735714285714286</v>
      </c>
      <c r="E9" s="15">
        <f t="shared" si="1"/>
        <v>1.4352559205500383E-2</v>
      </c>
    </row>
    <row r="10" spans="1:5" x14ac:dyDescent="0.55000000000000004">
      <c r="A10" s="18">
        <f t="shared" si="0"/>
        <v>5984</v>
      </c>
      <c r="B10" s="18">
        <f t="shared" si="2"/>
        <v>800</v>
      </c>
      <c r="C10" s="15">
        <f t="shared" si="3"/>
        <v>77.150000000000006</v>
      </c>
      <c r="D10" s="15">
        <f t="shared" si="4"/>
        <v>9.6437500000000009E-2</v>
      </c>
      <c r="E10" s="19">
        <f t="shared" si="1"/>
        <v>1.2892713903743316E-2</v>
      </c>
    </row>
    <row r="11" spans="1:5" x14ac:dyDescent="0.55000000000000004">
      <c r="A11" s="18">
        <f t="shared" si="0"/>
        <v>6732</v>
      </c>
      <c r="B11" s="18">
        <f t="shared" si="2"/>
        <v>900</v>
      </c>
      <c r="C11" s="15">
        <f t="shared" si="3"/>
        <v>79.150000000000006</v>
      </c>
      <c r="D11" s="15">
        <f t="shared" si="4"/>
        <v>8.794444444444445E-2</v>
      </c>
      <c r="E11" s="19">
        <f t="shared" si="1"/>
        <v>1.1757278669043376E-2</v>
      </c>
    </row>
    <row r="12" spans="1:5" x14ac:dyDescent="0.55000000000000004">
      <c r="A12" s="18">
        <f t="shared" si="0"/>
        <v>7480</v>
      </c>
      <c r="B12" s="18">
        <f t="shared" si="2"/>
        <v>1000</v>
      </c>
      <c r="C12" s="15">
        <f t="shared" si="3"/>
        <v>81.150000000000006</v>
      </c>
      <c r="D12" s="15">
        <f t="shared" si="4"/>
        <v>8.115E-2</v>
      </c>
      <c r="E12" s="19">
        <f t="shared" si="1"/>
        <v>1.0848930481283423E-2</v>
      </c>
    </row>
    <row r="13" spans="1:5" x14ac:dyDescent="0.55000000000000004">
      <c r="A13" s="18">
        <f t="shared" si="0"/>
        <v>8228</v>
      </c>
      <c r="B13" s="18">
        <f t="shared" si="2"/>
        <v>1100</v>
      </c>
      <c r="C13" s="15">
        <f t="shared" si="3"/>
        <v>83.15</v>
      </c>
      <c r="D13" s="15">
        <f t="shared" si="4"/>
        <v>7.5590909090909097E-2</v>
      </c>
      <c r="E13" s="19">
        <f t="shared" si="1"/>
        <v>1.0105736509479825E-2</v>
      </c>
    </row>
    <row r="14" spans="1:5" x14ac:dyDescent="0.55000000000000004">
      <c r="A14" s="18">
        <f t="shared" si="0"/>
        <v>8976</v>
      </c>
      <c r="B14" s="18">
        <f t="shared" si="2"/>
        <v>1200</v>
      </c>
      <c r="C14" s="15">
        <f t="shared" si="3"/>
        <v>85.15</v>
      </c>
      <c r="D14" s="15">
        <f t="shared" si="4"/>
        <v>7.0958333333333332E-2</v>
      </c>
      <c r="E14" s="19">
        <f t="shared" si="1"/>
        <v>9.4864081996434944E-3</v>
      </c>
    </row>
    <row r="15" spans="1:5" x14ac:dyDescent="0.55000000000000004">
      <c r="A15" s="18">
        <f t="shared" si="0"/>
        <v>9724</v>
      </c>
      <c r="B15" s="18">
        <f t="shared" si="2"/>
        <v>1300</v>
      </c>
      <c r="C15" s="15">
        <f t="shared" si="3"/>
        <v>87.15</v>
      </c>
      <c r="D15" s="15">
        <f t="shared" si="4"/>
        <v>6.7038461538461547E-2</v>
      </c>
      <c r="E15" s="19">
        <f t="shared" si="1"/>
        <v>8.9623611682435218E-3</v>
      </c>
    </row>
    <row r="16" spans="1:5" x14ac:dyDescent="0.55000000000000004">
      <c r="A16" s="18">
        <f t="shared" si="0"/>
        <v>10472</v>
      </c>
      <c r="B16" s="18">
        <f t="shared" si="2"/>
        <v>1400</v>
      </c>
      <c r="C16" s="15">
        <f t="shared" si="3"/>
        <v>89.15</v>
      </c>
      <c r="D16" s="15">
        <f t="shared" si="4"/>
        <v>6.3678571428571432E-2</v>
      </c>
      <c r="E16" s="19">
        <f t="shared" si="1"/>
        <v>8.513177998472116E-3</v>
      </c>
    </row>
    <row r="17" spans="1:5" x14ac:dyDescent="0.55000000000000004">
      <c r="A17" s="18">
        <f t="shared" si="0"/>
        <v>11220</v>
      </c>
      <c r="B17" s="18">
        <f t="shared" si="2"/>
        <v>1500</v>
      </c>
      <c r="C17" s="15">
        <f t="shared" si="3"/>
        <v>91.15</v>
      </c>
      <c r="D17" s="15">
        <f t="shared" si="4"/>
        <v>6.076666666666667E-2</v>
      </c>
      <c r="E17" s="19">
        <f t="shared" si="1"/>
        <v>8.1238859180035664E-3</v>
      </c>
    </row>
    <row r="18" spans="1:5" x14ac:dyDescent="0.55000000000000004">
      <c r="A18" s="18">
        <f t="shared" si="0"/>
        <v>11968</v>
      </c>
      <c r="B18" s="18">
        <f t="shared" si="2"/>
        <v>1600</v>
      </c>
      <c r="C18" s="15">
        <f t="shared" si="3"/>
        <v>93.15</v>
      </c>
      <c r="D18" s="15">
        <f t="shared" si="4"/>
        <v>5.8218750000000007E-2</v>
      </c>
      <c r="E18" s="19">
        <f t="shared" si="1"/>
        <v>7.7832553475935835E-3</v>
      </c>
    </row>
    <row r="19" spans="1:5" x14ac:dyDescent="0.55000000000000004">
      <c r="A19" s="18">
        <f t="shared" si="0"/>
        <v>12716</v>
      </c>
      <c r="B19" s="18">
        <f t="shared" si="2"/>
        <v>1700</v>
      </c>
      <c r="C19" s="15">
        <f t="shared" si="3"/>
        <v>95.15</v>
      </c>
      <c r="D19" s="15">
        <f t="shared" si="4"/>
        <v>5.5970588235294119E-2</v>
      </c>
      <c r="E19" s="19">
        <f t="shared" si="1"/>
        <v>7.4826989619377164E-3</v>
      </c>
    </row>
    <row r="20" spans="1:5" x14ac:dyDescent="0.55000000000000004">
      <c r="A20" s="18">
        <f t="shared" si="0"/>
        <v>13464</v>
      </c>
      <c r="B20" s="18">
        <f t="shared" si="2"/>
        <v>1800</v>
      </c>
      <c r="C20" s="15">
        <f t="shared" si="3"/>
        <v>97.15</v>
      </c>
      <c r="D20" s="15">
        <f t="shared" si="4"/>
        <v>5.3972222222222227E-2</v>
      </c>
      <c r="E20" s="19">
        <f t="shared" si="1"/>
        <v>7.2155377302436131E-3</v>
      </c>
    </row>
    <row r="21" spans="1:5" x14ac:dyDescent="0.55000000000000004">
      <c r="A21" s="18">
        <f t="shared" si="0"/>
        <v>14212</v>
      </c>
      <c r="B21" s="18">
        <f t="shared" si="2"/>
        <v>1900</v>
      </c>
      <c r="C21" s="15">
        <f t="shared" si="3"/>
        <v>99.15</v>
      </c>
      <c r="D21" s="15">
        <f t="shared" si="4"/>
        <v>5.2184210526315791E-2</v>
      </c>
      <c r="E21" s="19">
        <f t="shared" si="1"/>
        <v>6.9764987334646781E-3</v>
      </c>
    </row>
    <row r="22" spans="1:5" x14ac:dyDescent="0.55000000000000004">
      <c r="A22" s="18">
        <f t="shared" si="0"/>
        <v>14960</v>
      </c>
      <c r="B22" s="18">
        <f t="shared" si="2"/>
        <v>2000</v>
      </c>
      <c r="C22" s="15">
        <f t="shared" si="3"/>
        <v>101.15</v>
      </c>
      <c r="D22" s="15">
        <f t="shared" si="4"/>
        <v>5.0575000000000002E-2</v>
      </c>
      <c r="E22" s="19">
        <f t="shared" si="1"/>
        <v>6.7613636363636365E-3</v>
      </c>
    </row>
    <row r="23" spans="1:5" x14ac:dyDescent="0.55000000000000004">
      <c r="A23" s="18">
        <f t="shared" si="0"/>
        <v>15708</v>
      </c>
      <c r="B23" s="18">
        <f t="shared" si="2"/>
        <v>2100</v>
      </c>
      <c r="C23" s="15">
        <f t="shared" si="3"/>
        <v>103.15</v>
      </c>
      <c r="D23" s="15">
        <f t="shared" si="4"/>
        <v>4.9119047619047625E-2</v>
      </c>
      <c r="E23" s="19">
        <f t="shared" si="1"/>
        <v>6.5667175961293608E-3</v>
      </c>
    </row>
    <row r="24" spans="1:5" x14ac:dyDescent="0.55000000000000004">
      <c r="A24" s="18">
        <f t="shared" si="0"/>
        <v>16456</v>
      </c>
      <c r="B24" s="18">
        <f t="shared" si="2"/>
        <v>2200</v>
      </c>
      <c r="C24" s="15">
        <f t="shared" si="3"/>
        <v>105.15</v>
      </c>
      <c r="D24" s="15">
        <f t="shared" si="4"/>
        <v>4.7795454545454551E-2</v>
      </c>
      <c r="E24" s="19">
        <f t="shared" si="1"/>
        <v>6.3897666504618379E-3</v>
      </c>
    </row>
    <row r="25" spans="1:5" x14ac:dyDescent="0.55000000000000004">
      <c r="A25" s="18">
        <f t="shared" si="0"/>
        <v>17204</v>
      </c>
      <c r="B25" s="18">
        <f t="shared" si="2"/>
        <v>2300</v>
      </c>
      <c r="C25" s="15">
        <f t="shared" si="3"/>
        <v>107.15</v>
      </c>
      <c r="D25" s="15">
        <f t="shared" si="4"/>
        <v>4.658695652173913E-2</v>
      </c>
      <c r="E25" s="19">
        <f t="shared" si="1"/>
        <v>6.2282027435480126E-3</v>
      </c>
    </row>
    <row r="26" spans="1:5" x14ac:dyDescent="0.55000000000000004">
      <c r="A26" s="18">
        <f t="shared" si="0"/>
        <v>17952</v>
      </c>
      <c r="B26" s="18">
        <f t="shared" si="2"/>
        <v>2400</v>
      </c>
      <c r="C26" s="15">
        <f t="shared" si="3"/>
        <v>109.15</v>
      </c>
      <c r="D26" s="15">
        <f t="shared" si="4"/>
        <v>4.5479166666666668E-2</v>
      </c>
      <c r="E26" s="19">
        <f t="shared" si="1"/>
        <v>6.0801024955436725E-3</v>
      </c>
    </row>
    <row r="27" spans="1:5" x14ac:dyDescent="0.55000000000000004">
      <c r="A27" s="18">
        <f t="shared" si="0"/>
        <v>18700</v>
      </c>
      <c r="B27" s="18">
        <f t="shared" si="2"/>
        <v>2500</v>
      </c>
      <c r="C27" s="15">
        <f t="shared" si="3"/>
        <v>111.15</v>
      </c>
      <c r="D27" s="15">
        <f t="shared" si="4"/>
        <v>4.446E-2</v>
      </c>
      <c r="E27" s="19">
        <f t="shared" si="1"/>
        <v>5.9438502673796797E-3</v>
      </c>
    </row>
    <row r="28" spans="1:5" x14ac:dyDescent="0.55000000000000004">
      <c r="A28" s="18">
        <f t="shared" si="0"/>
        <v>19448</v>
      </c>
      <c r="B28" s="18">
        <f t="shared" si="2"/>
        <v>2600</v>
      </c>
      <c r="C28" s="15">
        <f t="shared" si="3"/>
        <v>113.15</v>
      </c>
      <c r="D28" s="15">
        <f t="shared" si="4"/>
        <v>4.3519230769230768E-2</v>
      </c>
      <c r="E28" s="19">
        <f t="shared" si="1"/>
        <v>5.8180789798436862E-3</v>
      </c>
    </row>
    <row r="29" spans="1:5" x14ac:dyDescent="0.55000000000000004">
      <c r="A29" s="18">
        <f t="shared" si="0"/>
        <v>20196</v>
      </c>
      <c r="B29" s="18">
        <f t="shared" si="2"/>
        <v>2700</v>
      </c>
      <c r="C29" s="15">
        <f t="shared" si="3"/>
        <v>115.15</v>
      </c>
      <c r="D29" s="15">
        <f t="shared" si="4"/>
        <v>4.264814814814815E-2</v>
      </c>
      <c r="E29" s="19">
        <f t="shared" si="1"/>
        <v>5.7016240839770256E-3</v>
      </c>
    </row>
    <row r="30" spans="1:5" x14ac:dyDescent="0.55000000000000004">
      <c r="A30" s="18">
        <f t="shared" si="0"/>
        <v>20944</v>
      </c>
      <c r="B30" s="18">
        <f t="shared" si="2"/>
        <v>2800</v>
      </c>
      <c r="C30" s="15">
        <f t="shared" si="3"/>
        <v>117.15</v>
      </c>
      <c r="D30" s="15">
        <f t="shared" si="4"/>
        <v>4.1839285714285718E-2</v>
      </c>
      <c r="E30" s="19">
        <f t="shared" si="1"/>
        <v>5.5934873949579833E-3</v>
      </c>
    </row>
    <row r="31" spans="1:5" x14ac:dyDescent="0.55000000000000004">
      <c r="A31" s="18">
        <f t="shared" si="0"/>
        <v>21692</v>
      </c>
      <c r="B31" s="18">
        <f t="shared" si="2"/>
        <v>2900</v>
      </c>
      <c r="C31" s="15">
        <f t="shared" si="3"/>
        <v>119.15</v>
      </c>
      <c r="D31" s="15">
        <f t="shared" si="4"/>
        <v>4.1086206896551729E-2</v>
      </c>
      <c r="E31" s="19">
        <f t="shared" si="1"/>
        <v>5.4928084086299095E-3</v>
      </c>
    </row>
    <row r="32" spans="1:5" x14ac:dyDescent="0.55000000000000004">
      <c r="A32" s="18">
        <f t="shared" si="0"/>
        <v>22440</v>
      </c>
      <c r="B32" s="18">
        <f t="shared" si="2"/>
        <v>3000</v>
      </c>
      <c r="C32" s="15">
        <f t="shared" si="3"/>
        <v>121.15</v>
      </c>
      <c r="D32" s="15">
        <f t="shared" si="4"/>
        <v>4.0383333333333334E-2</v>
      </c>
      <c r="E32" s="19">
        <f t="shared" si="1"/>
        <v>5.3988413547237076E-3</v>
      </c>
    </row>
    <row r="33" spans="1:5" x14ac:dyDescent="0.55000000000000004">
      <c r="A33" s="18">
        <f t="shared" si="0"/>
        <v>23188</v>
      </c>
      <c r="B33" s="18">
        <f t="shared" si="2"/>
        <v>3100</v>
      </c>
      <c r="C33" s="15">
        <f t="shared" si="3"/>
        <v>123.15</v>
      </c>
      <c r="D33" s="15">
        <f t="shared" si="4"/>
        <v>3.9725806451612902E-2</v>
      </c>
      <c r="E33" s="19">
        <f t="shared" si="1"/>
        <v>5.3109366913920994E-3</v>
      </c>
    </row>
    <row r="34" spans="1:5" x14ac:dyDescent="0.55000000000000004">
      <c r="A34" s="18">
        <f t="shared" si="0"/>
        <v>23936</v>
      </c>
      <c r="B34" s="18">
        <f t="shared" si="2"/>
        <v>3200</v>
      </c>
      <c r="C34" s="15">
        <f t="shared" si="3"/>
        <v>125.15</v>
      </c>
      <c r="D34" s="15">
        <f t="shared" si="4"/>
        <v>3.9109375000000002E-2</v>
      </c>
      <c r="E34" s="19">
        <f t="shared" si="1"/>
        <v>5.228526069518717E-3</v>
      </c>
    </row>
    <row r="35" spans="1:5" x14ac:dyDescent="0.55000000000000004">
      <c r="A35" s="18">
        <f t="shared" si="0"/>
        <v>24684</v>
      </c>
      <c r="B35" s="18">
        <f t="shared" si="2"/>
        <v>3300</v>
      </c>
      <c r="C35" s="15">
        <f t="shared" si="3"/>
        <v>127.15</v>
      </c>
      <c r="D35" s="15">
        <f t="shared" si="4"/>
        <v>3.8530303030303033E-2</v>
      </c>
      <c r="E35" s="19">
        <f t="shared" si="1"/>
        <v>5.1511100307891754E-3</v>
      </c>
    </row>
    <row r="36" spans="1:5" x14ac:dyDescent="0.55000000000000004">
      <c r="A36" s="18">
        <f t="shared" si="0"/>
        <v>25432</v>
      </c>
      <c r="B36" s="18">
        <f t="shared" si="2"/>
        <v>3400</v>
      </c>
      <c r="C36" s="15">
        <f t="shared" si="3"/>
        <v>129.15</v>
      </c>
      <c r="D36" s="15">
        <f t="shared" si="4"/>
        <v>3.7985294117647062E-2</v>
      </c>
      <c r="E36" s="19">
        <f t="shared" si="1"/>
        <v>5.0782478766907835E-3</v>
      </c>
    </row>
    <row r="37" spans="1:5" x14ac:dyDescent="0.55000000000000004">
      <c r="A37" s="18">
        <f t="shared" si="0"/>
        <v>26180</v>
      </c>
      <c r="B37" s="18">
        <f t="shared" si="2"/>
        <v>3500</v>
      </c>
      <c r="C37" s="15">
        <f t="shared" si="3"/>
        <v>131.15</v>
      </c>
      <c r="D37" s="15">
        <f t="shared" si="4"/>
        <v>3.7471428571428572E-2</v>
      </c>
      <c r="E37" s="19">
        <f t="shared" si="1"/>
        <v>5.0095492742551571E-3</v>
      </c>
    </row>
    <row r="38" spans="1:5" x14ac:dyDescent="0.55000000000000004">
      <c r="A38" s="18">
        <f t="shared" si="0"/>
        <v>26928</v>
      </c>
      <c r="B38" s="18">
        <f t="shared" si="2"/>
        <v>3600</v>
      </c>
      <c r="C38" s="15">
        <f t="shared" si="3"/>
        <v>133.15</v>
      </c>
      <c r="D38" s="15">
        <f t="shared" si="4"/>
        <v>3.6986111111111115E-2</v>
      </c>
      <c r="E38" s="19">
        <f t="shared" si="1"/>
        <v>4.9446672608437318E-3</v>
      </c>
    </row>
    <row r="39" spans="1:5" x14ac:dyDescent="0.55000000000000004">
      <c r="A39" s="18">
        <f t="shared" si="0"/>
        <v>27676</v>
      </c>
      <c r="B39" s="18">
        <f t="shared" si="2"/>
        <v>3700</v>
      </c>
      <c r="C39" s="15">
        <f t="shared" si="3"/>
        <v>135.15</v>
      </c>
      <c r="D39" s="15">
        <f t="shared" si="4"/>
        <v>3.652702702702703E-2</v>
      </c>
      <c r="E39" s="19">
        <f t="shared" si="1"/>
        <v>4.8832923832923831E-3</v>
      </c>
    </row>
    <row r="40" spans="1:5" x14ac:dyDescent="0.55000000000000004">
      <c r="A40" s="18">
        <f t="shared" si="0"/>
        <v>28424</v>
      </c>
      <c r="B40" s="18">
        <f t="shared" si="2"/>
        <v>3800</v>
      </c>
      <c r="C40" s="15">
        <f t="shared" si="3"/>
        <v>137.15</v>
      </c>
      <c r="D40" s="15">
        <f t="shared" si="4"/>
        <v>3.6092105263157898E-2</v>
      </c>
      <c r="E40" s="19">
        <f t="shared" si="1"/>
        <v>4.8251477624542639E-3</v>
      </c>
    </row>
    <row r="41" spans="1:5" x14ac:dyDescent="0.55000000000000004">
      <c r="A41" s="18">
        <f t="shared" si="0"/>
        <v>29172</v>
      </c>
      <c r="B41" s="18">
        <f t="shared" si="2"/>
        <v>3900</v>
      </c>
      <c r="C41" s="15">
        <f t="shared" si="3"/>
        <v>139.15</v>
      </c>
      <c r="D41" s="15">
        <f t="shared" si="4"/>
        <v>3.5679487179487178E-2</v>
      </c>
      <c r="E41" s="19">
        <f t="shared" si="1"/>
        <v>4.769984917043741E-3</v>
      </c>
    </row>
    <row r="42" spans="1:5" x14ac:dyDescent="0.55000000000000004">
      <c r="A42" s="18">
        <f t="shared" si="0"/>
        <v>29920</v>
      </c>
      <c r="B42" s="18">
        <f t="shared" si="2"/>
        <v>4000</v>
      </c>
      <c r="C42" s="15">
        <f t="shared" si="3"/>
        <v>141.15</v>
      </c>
      <c r="D42" s="15">
        <f t="shared" si="4"/>
        <v>3.5287499999999999E-2</v>
      </c>
      <c r="E42" s="19">
        <f t="shared" si="1"/>
        <v>4.7175802139037435E-3</v>
      </c>
    </row>
    <row r="43" spans="1:5" x14ac:dyDescent="0.55000000000000004">
      <c r="A43" s="18">
        <f t="shared" si="0"/>
        <v>30668</v>
      </c>
      <c r="B43" s="18">
        <f t="shared" si="2"/>
        <v>4100</v>
      </c>
      <c r="C43" s="15">
        <f t="shared" si="3"/>
        <v>143.15</v>
      </c>
      <c r="D43" s="15">
        <f t="shared" si="4"/>
        <v>3.4914634146341467E-2</v>
      </c>
      <c r="E43" s="19">
        <f t="shared" si="1"/>
        <v>4.6677318377461854E-3</v>
      </c>
    </row>
    <row r="44" spans="1:5" x14ac:dyDescent="0.55000000000000004">
      <c r="A44" s="18">
        <f t="shared" si="0"/>
        <v>31416</v>
      </c>
      <c r="B44" s="18">
        <f t="shared" si="2"/>
        <v>4200</v>
      </c>
      <c r="C44" s="15">
        <f t="shared" si="3"/>
        <v>145.15</v>
      </c>
      <c r="D44" s="15">
        <f t="shared" si="4"/>
        <v>3.4559523809523811E-2</v>
      </c>
      <c r="E44" s="19">
        <f t="shared" si="1"/>
        <v>4.6202571937866057E-3</v>
      </c>
    </row>
    <row r="45" spans="1:5" x14ac:dyDescent="0.55000000000000004">
      <c r="A45" s="18">
        <f t="shared" si="0"/>
        <v>32164.000000000004</v>
      </c>
      <c r="B45" s="18">
        <f t="shared" si="2"/>
        <v>4300</v>
      </c>
      <c r="C45" s="15">
        <f t="shared" si="3"/>
        <v>147.15</v>
      </c>
      <c r="D45" s="15">
        <f t="shared" si="4"/>
        <v>3.4220930232558143E-2</v>
      </c>
      <c r="E45" s="19">
        <f t="shared" si="1"/>
        <v>4.5749906728018899E-3</v>
      </c>
    </row>
    <row r="46" spans="1:5" x14ac:dyDescent="0.55000000000000004">
      <c r="A46" s="18">
        <f t="shared" si="0"/>
        <v>32912</v>
      </c>
      <c r="B46" s="18">
        <f t="shared" si="2"/>
        <v>4400</v>
      </c>
      <c r="C46" s="15">
        <f t="shared" si="3"/>
        <v>149.15</v>
      </c>
      <c r="D46" s="15">
        <f t="shared" si="4"/>
        <v>3.3897727272727274E-2</v>
      </c>
      <c r="E46" s="19">
        <f t="shared" si="1"/>
        <v>4.5317817209528438E-3</v>
      </c>
    </row>
    <row r="47" spans="1:5" x14ac:dyDescent="0.55000000000000004">
      <c r="A47" s="18">
        <f t="shared" si="0"/>
        <v>33660</v>
      </c>
      <c r="B47" s="18">
        <f t="shared" si="2"/>
        <v>4500</v>
      </c>
      <c r="C47" s="15">
        <f t="shared" si="3"/>
        <v>151.15</v>
      </c>
      <c r="D47" s="15">
        <f t="shared" si="4"/>
        <v>3.358888888888889E-2</v>
      </c>
      <c r="E47" s="19">
        <f t="shared" si="1"/>
        <v>4.4904931669637552E-3</v>
      </c>
    </row>
    <row r="48" spans="1:5" x14ac:dyDescent="0.55000000000000004">
      <c r="A48" s="18">
        <f t="shared" si="0"/>
        <v>34408</v>
      </c>
      <c r="B48" s="18">
        <f t="shared" si="2"/>
        <v>4600</v>
      </c>
      <c r="C48" s="15">
        <f t="shared" si="3"/>
        <v>153.15</v>
      </c>
      <c r="D48" s="15">
        <f t="shared" si="4"/>
        <v>3.3293478260869563E-2</v>
      </c>
      <c r="E48" s="19">
        <f t="shared" si="1"/>
        <v>4.4509997674959311E-3</v>
      </c>
    </row>
    <row r="49" spans="1:5" x14ac:dyDescent="0.55000000000000004">
      <c r="A49" s="18">
        <f t="shared" si="0"/>
        <v>35156</v>
      </c>
      <c r="B49" s="18">
        <f t="shared" si="2"/>
        <v>4700</v>
      </c>
      <c r="C49" s="15">
        <f t="shared" si="3"/>
        <v>155.15</v>
      </c>
      <c r="D49" s="15">
        <f t="shared" si="4"/>
        <v>3.301063829787234E-2</v>
      </c>
      <c r="E49" s="19">
        <f t="shared" si="1"/>
        <v>4.4131869382182274E-3</v>
      </c>
    </row>
    <row r="50" spans="1:5" x14ac:dyDescent="0.55000000000000004">
      <c r="A50" s="18">
        <f t="shared" si="0"/>
        <v>35904</v>
      </c>
      <c r="B50" s="18">
        <f t="shared" si="2"/>
        <v>4800</v>
      </c>
      <c r="C50" s="15">
        <f t="shared" si="3"/>
        <v>157.15</v>
      </c>
      <c r="D50" s="15">
        <f t="shared" si="4"/>
        <v>3.2739583333333336E-2</v>
      </c>
      <c r="E50" s="19">
        <f t="shared" si="1"/>
        <v>4.3769496434937615E-3</v>
      </c>
    </row>
    <row r="51" spans="1:5" x14ac:dyDescent="0.55000000000000004">
      <c r="A51" s="18">
        <f t="shared" si="0"/>
        <v>36652</v>
      </c>
      <c r="B51" s="18">
        <f t="shared" si="2"/>
        <v>4900</v>
      </c>
      <c r="C51" s="15">
        <f t="shared" si="3"/>
        <v>159.15</v>
      </c>
      <c r="D51" s="15">
        <f t="shared" si="4"/>
        <v>3.2479591836734698E-2</v>
      </c>
      <c r="E51" s="19">
        <f t="shared" si="1"/>
        <v>4.3421914220233551E-3</v>
      </c>
    </row>
    <row r="52" spans="1:5" x14ac:dyDescent="0.55000000000000004">
      <c r="A52" s="18">
        <f t="shared" si="0"/>
        <v>37400</v>
      </c>
      <c r="B52" s="18">
        <f t="shared" si="2"/>
        <v>5000</v>
      </c>
      <c r="C52" s="15">
        <f t="shared" si="3"/>
        <v>161.15</v>
      </c>
      <c r="D52" s="15">
        <f t="shared" si="4"/>
        <v>3.2230000000000002E-2</v>
      </c>
      <c r="E52" s="19">
        <f t="shared" si="1"/>
        <v>4.3088235294117651E-3</v>
      </c>
    </row>
    <row r="53" spans="1:5" x14ac:dyDescent="0.55000000000000004">
      <c r="A53" s="18">
        <f t="shared" si="0"/>
        <v>38148</v>
      </c>
      <c r="B53" s="18">
        <f t="shared" si="2"/>
        <v>5100</v>
      </c>
      <c r="C53" s="15">
        <f t="shared" si="3"/>
        <v>163.15</v>
      </c>
      <c r="D53" s="15">
        <f t="shared" si="4"/>
        <v>3.1990196078431371E-2</v>
      </c>
      <c r="E53" s="19">
        <f t="shared" si="1"/>
        <v>4.2767641816084728E-3</v>
      </c>
    </row>
    <row r="54" spans="1:5" x14ac:dyDescent="0.55000000000000004">
      <c r="A54" s="18">
        <f t="shared" si="0"/>
        <v>38896</v>
      </c>
      <c r="B54" s="18">
        <f t="shared" si="2"/>
        <v>5200</v>
      </c>
      <c r="C54" s="15">
        <f t="shared" si="3"/>
        <v>165.15</v>
      </c>
      <c r="D54" s="15">
        <f t="shared" si="4"/>
        <v>3.1759615384615386E-2</v>
      </c>
      <c r="E54" s="19">
        <f t="shared" si="1"/>
        <v>4.2459378856437684E-3</v>
      </c>
    </row>
    <row r="55" spans="1:5" x14ac:dyDescent="0.55000000000000004">
      <c r="A55" s="18">
        <f t="shared" si="0"/>
        <v>39644</v>
      </c>
      <c r="B55" s="18">
        <f t="shared" si="2"/>
        <v>5300</v>
      </c>
      <c r="C55" s="15">
        <f t="shared" si="3"/>
        <v>167.15</v>
      </c>
      <c r="D55" s="15">
        <f t="shared" si="4"/>
        <v>3.1537735849056607E-2</v>
      </c>
      <c r="E55" s="19">
        <f t="shared" si="1"/>
        <v>4.2162748461305622E-3</v>
      </c>
    </row>
    <row r="56" spans="1:5" x14ac:dyDescent="0.55000000000000004">
      <c r="A56" s="18">
        <f t="shared" si="0"/>
        <v>40392</v>
      </c>
      <c r="B56" s="18">
        <f t="shared" si="2"/>
        <v>5400</v>
      </c>
      <c r="C56" s="15">
        <f t="shared" si="3"/>
        <v>169.15</v>
      </c>
      <c r="D56" s="15">
        <f t="shared" si="4"/>
        <v>3.1324074074074074E-2</v>
      </c>
      <c r="E56" s="19">
        <f t="shared" si="1"/>
        <v>4.1877104377104381E-3</v>
      </c>
    </row>
    <row r="57" spans="1:5" x14ac:dyDescent="0.55000000000000004">
      <c r="A57" s="18">
        <f t="shared" si="0"/>
        <v>41140</v>
      </c>
      <c r="B57" s="18">
        <f t="shared" si="2"/>
        <v>5500</v>
      </c>
      <c r="C57" s="15">
        <f t="shared" si="3"/>
        <v>171.15</v>
      </c>
      <c r="D57" s="15">
        <f t="shared" si="4"/>
        <v>3.1118181818181819E-2</v>
      </c>
      <c r="E57" s="19">
        <f t="shared" si="1"/>
        <v>4.1601847350510451E-3</v>
      </c>
    </row>
    <row r="58" spans="1:5" x14ac:dyDescent="0.55000000000000004">
      <c r="A58" s="18">
        <f t="shared" si="0"/>
        <v>41888</v>
      </c>
      <c r="B58" s="18">
        <f t="shared" si="2"/>
        <v>5600</v>
      </c>
      <c r="C58" s="15">
        <f t="shared" si="3"/>
        <v>173.15</v>
      </c>
      <c r="D58" s="15">
        <f t="shared" si="4"/>
        <v>3.0919642857142857E-2</v>
      </c>
      <c r="E58" s="19">
        <f t="shared" si="1"/>
        <v>4.1336420932009165E-3</v>
      </c>
    </row>
    <row r="59" spans="1:5" x14ac:dyDescent="0.55000000000000004">
      <c r="A59" s="18">
        <f t="shared" si="0"/>
        <v>42636</v>
      </c>
      <c r="B59" s="18">
        <f t="shared" si="2"/>
        <v>5700</v>
      </c>
      <c r="C59" s="15">
        <f t="shared" si="3"/>
        <v>175.15</v>
      </c>
      <c r="D59" s="15">
        <f t="shared" si="4"/>
        <v>3.0728070175438597E-2</v>
      </c>
      <c r="E59" s="19">
        <f t="shared" si="1"/>
        <v>4.1080307721174597E-3</v>
      </c>
    </row>
    <row r="60" spans="1:5" x14ac:dyDescent="0.55000000000000004">
      <c r="A60" s="18">
        <f t="shared" si="0"/>
        <v>43384</v>
      </c>
      <c r="B60" s="18">
        <f t="shared" si="2"/>
        <v>5800</v>
      </c>
      <c r="C60" s="15">
        <f t="shared" si="3"/>
        <v>177.15</v>
      </c>
      <c r="D60" s="15">
        <f t="shared" si="4"/>
        <v>3.0543103448275863E-2</v>
      </c>
      <c r="E60" s="19">
        <f t="shared" si="1"/>
        <v>4.08330260003688E-3</v>
      </c>
    </row>
    <row r="61" spans="1:5" x14ac:dyDescent="0.55000000000000004">
      <c r="A61" s="18">
        <f t="shared" si="0"/>
        <v>44132</v>
      </c>
      <c r="B61" s="18">
        <f t="shared" si="2"/>
        <v>5900</v>
      </c>
      <c r="C61" s="15">
        <f t="shared" si="3"/>
        <v>179.15</v>
      </c>
      <c r="D61" s="15">
        <f t="shared" si="4"/>
        <v>3.0364406779661016E-2</v>
      </c>
      <c r="E61" s="19">
        <f t="shared" si="1"/>
        <v>4.0594126710776762E-3</v>
      </c>
    </row>
    <row r="62" spans="1:5" x14ac:dyDescent="0.55000000000000004">
      <c r="A62" s="18">
        <f t="shared" si="0"/>
        <v>44880</v>
      </c>
      <c r="B62" s="18">
        <f t="shared" si="2"/>
        <v>6000</v>
      </c>
      <c r="C62" s="15">
        <f t="shared" si="3"/>
        <v>181.15</v>
      </c>
      <c r="D62" s="15">
        <f t="shared" si="4"/>
        <v>3.0191666666666669E-2</v>
      </c>
      <c r="E62" s="19">
        <f t="shared" si="1"/>
        <v>4.0363190730837795E-3</v>
      </c>
    </row>
    <row r="63" spans="1:5" x14ac:dyDescent="0.55000000000000004">
      <c r="A63" s="18">
        <f t="shared" si="0"/>
        <v>45628</v>
      </c>
      <c r="B63" s="18">
        <f t="shared" si="2"/>
        <v>6100</v>
      </c>
      <c r="C63" s="15">
        <f t="shared" si="3"/>
        <v>183.15</v>
      </c>
      <c r="D63" s="15">
        <f t="shared" si="4"/>
        <v>3.0024590163934429E-2</v>
      </c>
      <c r="E63" s="19">
        <f t="shared" si="1"/>
        <v>4.0139826422372227E-3</v>
      </c>
    </row>
    <row r="64" spans="1:5" x14ac:dyDescent="0.55000000000000004">
      <c r="A64" s="18">
        <f t="shared" si="0"/>
        <v>46376</v>
      </c>
      <c r="B64" s="18">
        <f t="shared" si="2"/>
        <v>6200</v>
      </c>
      <c r="C64" s="15">
        <f t="shared" si="3"/>
        <v>185.15</v>
      </c>
      <c r="D64" s="15">
        <f t="shared" si="4"/>
        <v>2.9862903225806453E-2</v>
      </c>
      <c r="E64" s="19">
        <f t="shared" si="1"/>
        <v>3.9923667414179746E-3</v>
      </c>
    </row>
    <row r="65" spans="1:5" x14ac:dyDescent="0.55000000000000004">
      <c r="A65" s="18">
        <f t="shared" si="0"/>
        <v>47124</v>
      </c>
      <c r="B65" s="18">
        <f t="shared" si="2"/>
        <v>6300</v>
      </c>
      <c r="C65" s="15">
        <f t="shared" si="3"/>
        <v>187.15</v>
      </c>
      <c r="D65" s="15">
        <f t="shared" si="4"/>
        <v>2.9706349206349209E-2</v>
      </c>
      <c r="E65" s="19">
        <f t="shared" si="1"/>
        <v>3.9714370596723543E-3</v>
      </c>
    </row>
    <row r="66" spans="1:5" x14ac:dyDescent="0.55000000000000004">
      <c r="A66" s="18">
        <f t="shared" si="0"/>
        <v>47872</v>
      </c>
      <c r="B66" s="18">
        <f t="shared" si="2"/>
        <v>6400</v>
      </c>
      <c r="C66" s="15">
        <f t="shared" si="3"/>
        <v>189.15</v>
      </c>
      <c r="D66" s="15">
        <f t="shared" si="4"/>
        <v>2.9554687499999999E-2</v>
      </c>
      <c r="E66" s="19">
        <f t="shared" si="1"/>
        <v>3.9511614304812833E-3</v>
      </c>
    </row>
    <row r="67" spans="1:5" x14ac:dyDescent="0.55000000000000004">
      <c r="A67" s="18">
        <f t="shared" si="0"/>
        <v>48620</v>
      </c>
      <c r="B67" s="18">
        <f t="shared" si="2"/>
        <v>6500</v>
      </c>
      <c r="C67" s="15">
        <f t="shared" si="3"/>
        <v>191.15</v>
      </c>
      <c r="D67" s="15">
        <f t="shared" si="4"/>
        <v>2.9407692307692308E-2</v>
      </c>
      <c r="E67" s="19">
        <f t="shared" si="1"/>
        <v>3.9315096668037846E-3</v>
      </c>
    </row>
    <row r="68" spans="1:5" x14ac:dyDescent="0.55000000000000004">
      <c r="A68" s="18">
        <f t="shared" ref="A68:A131" si="5">B68*7.48</f>
        <v>49368</v>
      </c>
      <c r="B68" s="18">
        <f t="shared" si="2"/>
        <v>6600</v>
      </c>
      <c r="C68" s="15">
        <f t="shared" si="3"/>
        <v>193.15</v>
      </c>
      <c r="D68" s="15">
        <f t="shared" si="4"/>
        <v>2.9265151515151515E-2</v>
      </c>
      <c r="E68" s="19">
        <f t="shared" ref="E68:E131" si="6">C68/A68</f>
        <v>3.912453411116513E-3</v>
      </c>
    </row>
    <row r="69" spans="1:5" x14ac:dyDescent="0.55000000000000004">
      <c r="A69" s="18">
        <f t="shared" si="5"/>
        <v>50116</v>
      </c>
      <c r="B69" s="18">
        <f t="shared" ref="B69:B132" si="7">B68+100</f>
        <v>6700</v>
      </c>
      <c r="C69" s="15">
        <f t="shared" ref="C69:C132" si="8">C68+2</f>
        <v>195.15</v>
      </c>
      <c r="D69" s="15">
        <f t="shared" ref="D69:D132" si="9">C69/B69</f>
        <v>2.9126865671641793E-2</v>
      </c>
      <c r="E69" s="19">
        <f t="shared" si="6"/>
        <v>3.8939659988825926E-3</v>
      </c>
    </row>
    <row r="70" spans="1:5" x14ac:dyDescent="0.55000000000000004">
      <c r="A70" s="18">
        <f t="shared" si="5"/>
        <v>50864</v>
      </c>
      <c r="B70" s="18">
        <f t="shared" si="7"/>
        <v>6800</v>
      </c>
      <c r="C70" s="15">
        <f t="shared" si="8"/>
        <v>197.15</v>
      </c>
      <c r="D70" s="15">
        <f t="shared" si="9"/>
        <v>2.8992647058823529E-2</v>
      </c>
      <c r="E70" s="19">
        <f t="shared" si="6"/>
        <v>3.876022334067317E-3</v>
      </c>
    </row>
    <row r="71" spans="1:5" x14ac:dyDescent="0.55000000000000004">
      <c r="A71" s="18">
        <f t="shared" si="5"/>
        <v>51612</v>
      </c>
      <c r="B71" s="18">
        <f t="shared" si="7"/>
        <v>6900</v>
      </c>
      <c r="C71" s="15">
        <f t="shared" si="8"/>
        <v>199.15</v>
      </c>
      <c r="D71" s="15">
        <f t="shared" si="9"/>
        <v>2.8862318840579711E-2</v>
      </c>
      <c r="E71" s="19">
        <f t="shared" si="6"/>
        <v>3.8585987754785711E-3</v>
      </c>
    </row>
    <row r="72" spans="1:5" x14ac:dyDescent="0.55000000000000004">
      <c r="A72" s="18">
        <f t="shared" si="5"/>
        <v>52360</v>
      </c>
      <c r="B72" s="18">
        <f t="shared" si="7"/>
        <v>7000</v>
      </c>
      <c r="C72" s="15">
        <f t="shared" si="8"/>
        <v>201.15</v>
      </c>
      <c r="D72" s="15">
        <f t="shared" si="9"/>
        <v>2.8735714285714288E-2</v>
      </c>
      <c r="E72" s="19">
        <f t="shared" si="6"/>
        <v>3.8416730328495034E-3</v>
      </c>
    </row>
    <row r="73" spans="1:5" x14ac:dyDescent="0.55000000000000004">
      <c r="A73" s="18">
        <f t="shared" si="5"/>
        <v>53108</v>
      </c>
      <c r="B73" s="18">
        <f t="shared" si="7"/>
        <v>7100</v>
      </c>
      <c r="C73" s="15">
        <f t="shared" si="8"/>
        <v>203.15</v>
      </c>
      <c r="D73" s="15">
        <f t="shared" si="9"/>
        <v>2.8612676056338028E-2</v>
      </c>
      <c r="E73" s="19">
        <f t="shared" si="6"/>
        <v>3.8252240717029451E-3</v>
      </c>
    </row>
    <row r="74" spans="1:5" x14ac:dyDescent="0.55000000000000004">
      <c r="A74" s="18">
        <f t="shared" si="5"/>
        <v>53856</v>
      </c>
      <c r="B74" s="18">
        <f t="shared" si="7"/>
        <v>7200</v>
      </c>
      <c r="C74" s="15">
        <f t="shared" si="8"/>
        <v>205.15</v>
      </c>
      <c r="D74" s="15">
        <f t="shared" si="9"/>
        <v>2.8493055555555556E-2</v>
      </c>
      <c r="E74" s="19">
        <f t="shared" si="6"/>
        <v>3.8092320261437908E-3</v>
      </c>
    </row>
    <row r="75" spans="1:5" x14ac:dyDescent="0.55000000000000004">
      <c r="A75" s="18">
        <f t="shared" si="5"/>
        <v>54604</v>
      </c>
      <c r="B75" s="18">
        <f t="shared" si="7"/>
        <v>7300</v>
      </c>
      <c r="C75" s="15">
        <f t="shared" si="8"/>
        <v>207.15</v>
      </c>
      <c r="D75" s="15">
        <f t="shared" si="9"/>
        <v>2.8376712328767123E-2</v>
      </c>
      <c r="E75" s="19">
        <f t="shared" si="6"/>
        <v>3.7936781188191342E-3</v>
      </c>
    </row>
    <row r="76" spans="1:5" x14ac:dyDescent="0.55000000000000004">
      <c r="A76" s="18">
        <f t="shared" si="5"/>
        <v>55352</v>
      </c>
      <c r="B76" s="18">
        <f t="shared" si="7"/>
        <v>7400</v>
      </c>
      <c r="C76" s="15">
        <f t="shared" si="8"/>
        <v>209.15</v>
      </c>
      <c r="D76" s="15">
        <f t="shared" si="9"/>
        <v>2.8263513513513513E-2</v>
      </c>
      <c r="E76" s="19">
        <f t="shared" si="6"/>
        <v>3.7785445873681168E-3</v>
      </c>
    </row>
    <row r="77" spans="1:5" x14ac:dyDescent="0.55000000000000004">
      <c r="A77" s="18">
        <f t="shared" si="5"/>
        <v>56100</v>
      </c>
      <c r="B77" s="18">
        <f t="shared" si="7"/>
        <v>7500</v>
      </c>
      <c r="C77" s="15">
        <f t="shared" si="8"/>
        <v>211.15</v>
      </c>
      <c r="D77" s="15">
        <f t="shared" si="9"/>
        <v>2.8153333333333336E-2</v>
      </c>
      <c r="E77" s="19">
        <f t="shared" si="6"/>
        <v>3.7638146167557934E-3</v>
      </c>
    </row>
    <row r="78" spans="1:5" x14ac:dyDescent="0.55000000000000004">
      <c r="A78" s="18">
        <f t="shared" si="5"/>
        <v>56848</v>
      </c>
      <c r="B78" s="18">
        <f t="shared" si="7"/>
        <v>7600</v>
      </c>
      <c r="C78" s="15">
        <f t="shared" si="8"/>
        <v>213.15</v>
      </c>
      <c r="D78" s="15">
        <f t="shared" si="9"/>
        <v>2.8046052631578947E-2</v>
      </c>
      <c r="E78" s="19">
        <f t="shared" si="6"/>
        <v>3.7494722769490572E-3</v>
      </c>
    </row>
    <row r="79" spans="1:5" x14ac:dyDescent="0.55000000000000004">
      <c r="A79" s="18">
        <f t="shared" si="5"/>
        <v>57596</v>
      </c>
      <c r="B79" s="18">
        <f t="shared" si="7"/>
        <v>7700</v>
      </c>
      <c r="C79" s="15">
        <f t="shared" si="8"/>
        <v>215.15</v>
      </c>
      <c r="D79" s="15">
        <f t="shared" si="9"/>
        <v>2.7941558441558441E-2</v>
      </c>
      <c r="E79" s="19">
        <f t="shared" si="6"/>
        <v>3.7355024654489896E-3</v>
      </c>
    </row>
    <row r="80" spans="1:5" x14ac:dyDescent="0.55000000000000004">
      <c r="A80" s="18">
        <f t="shared" si="5"/>
        <v>58344</v>
      </c>
      <c r="B80" s="18">
        <f t="shared" si="7"/>
        <v>7800</v>
      </c>
      <c r="C80" s="15">
        <f t="shared" si="8"/>
        <v>217.15</v>
      </c>
      <c r="D80" s="15">
        <f t="shared" si="9"/>
        <v>2.7839743589743591E-2</v>
      </c>
      <c r="E80" s="19">
        <f t="shared" si="6"/>
        <v>3.7218908542437953E-3</v>
      </c>
    </row>
    <row r="81" spans="1:5" x14ac:dyDescent="0.55000000000000004">
      <c r="A81" s="18">
        <f t="shared" si="5"/>
        <v>59092</v>
      </c>
      <c r="B81" s="18">
        <f t="shared" si="7"/>
        <v>7900</v>
      </c>
      <c r="C81" s="15">
        <f t="shared" si="8"/>
        <v>219.15</v>
      </c>
      <c r="D81" s="15">
        <f t="shared" si="9"/>
        <v>2.7740506329113925E-2</v>
      </c>
      <c r="E81" s="19">
        <f t="shared" si="6"/>
        <v>3.7086238407906319E-3</v>
      </c>
    </row>
    <row r="82" spans="1:5" x14ac:dyDescent="0.55000000000000004">
      <c r="A82" s="18">
        <f t="shared" si="5"/>
        <v>59840</v>
      </c>
      <c r="B82" s="18">
        <f t="shared" si="7"/>
        <v>8000</v>
      </c>
      <c r="C82" s="15">
        <f t="shared" si="8"/>
        <v>221.15</v>
      </c>
      <c r="D82" s="15">
        <f t="shared" si="9"/>
        <v>2.7643750000000002E-2</v>
      </c>
      <c r="E82" s="19">
        <f t="shared" si="6"/>
        <v>3.695688502673797E-3</v>
      </c>
    </row>
    <row r="83" spans="1:5" x14ac:dyDescent="0.55000000000000004">
      <c r="A83" s="18">
        <f t="shared" si="5"/>
        <v>60588</v>
      </c>
      <c r="B83" s="18">
        <f t="shared" si="7"/>
        <v>8100</v>
      </c>
      <c r="C83" s="15">
        <f t="shared" si="8"/>
        <v>223.15</v>
      </c>
      <c r="D83" s="15">
        <f t="shared" si="9"/>
        <v>2.7549382716049384E-2</v>
      </c>
      <c r="E83" s="19">
        <f t="shared" si="6"/>
        <v>3.6830725556215751E-3</v>
      </c>
    </row>
    <row r="84" spans="1:5" x14ac:dyDescent="0.55000000000000004">
      <c r="A84" s="18">
        <f t="shared" si="5"/>
        <v>61336</v>
      </c>
      <c r="B84" s="18">
        <f t="shared" si="7"/>
        <v>8200</v>
      </c>
      <c r="C84" s="15">
        <f t="shared" si="8"/>
        <v>225.15</v>
      </c>
      <c r="D84" s="15">
        <f t="shared" si="9"/>
        <v>2.7457317073170732E-2</v>
      </c>
      <c r="E84" s="19">
        <f t="shared" si="6"/>
        <v>3.6707643145950175E-3</v>
      </c>
    </row>
    <row r="85" spans="1:5" x14ac:dyDescent="0.55000000000000004">
      <c r="A85" s="18">
        <f t="shared" si="5"/>
        <v>62084</v>
      </c>
      <c r="B85" s="18">
        <f t="shared" si="7"/>
        <v>8300</v>
      </c>
      <c r="C85" s="15">
        <f t="shared" si="8"/>
        <v>227.15</v>
      </c>
      <c r="D85" s="15">
        <f t="shared" si="9"/>
        <v>2.7367469879518071E-2</v>
      </c>
      <c r="E85" s="19">
        <f t="shared" si="6"/>
        <v>3.658752657689582E-3</v>
      </c>
    </row>
    <row r="86" spans="1:5" x14ac:dyDescent="0.55000000000000004">
      <c r="A86" s="18">
        <f t="shared" si="5"/>
        <v>62832</v>
      </c>
      <c r="B86" s="18">
        <f t="shared" si="7"/>
        <v>8400</v>
      </c>
      <c r="C86" s="15">
        <f t="shared" si="8"/>
        <v>229.15</v>
      </c>
      <c r="D86" s="15">
        <f t="shared" si="9"/>
        <v>2.7279761904761904E-2</v>
      </c>
      <c r="E86" s="19">
        <f t="shared" si="6"/>
        <v>3.6470269926152281E-3</v>
      </c>
    </row>
    <row r="87" spans="1:5" x14ac:dyDescent="0.55000000000000004">
      <c r="A87" s="18">
        <f t="shared" si="5"/>
        <v>63580</v>
      </c>
      <c r="B87" s="18">
        <f t="shared" si="7"/>
        <v>8500</v>
      </c>
      <c r="C87" s="15">
        <f t="shared" si="8"/>
        <v>231.15</v>
      </c>
      <c r="D87" s="15">
        <f t="shared" si="9"/>
        <v>2.7194117647058823E-2</v>
      </c>
      <c r="E87" s="19">
        <f t="shared" si="6"/>
        <v>3.6355772255426237E-3</v>
      </c>
    </row>
    <row r="88" spans="1:5" x14ac:dyDescent="0.55000000000000004">
      <c r="A88" s="18">
        <f t="shared" si="5"/>
        <v>64328.000000000007</v>
      </c>
      <c r="B88" s="18">
        <f t="shared" si="7"/>
        <v>8600</v>
      </c>
      <c r="C88" s="15">
        <f t="shared" si="8"/>
        <v>233.15</v>
      </c>
      <c r="D88" s="15">
        <f t="shared" si="9"/>
        <v>2.711046511627907E-2</v>
      </c>
      <c r="E88" s="19">
        <f t="shared" si="6"/>
        <v>3.6243937321228698E-3</v>
      </c>
    </row>
    <row r="89" spans="1:5" x14ac:dyDescent="0.55000000000000004">
      <c r="A89" s="18">
        <f t="shared" si="5"/>
        <v>65076.000000000007</v>
      </c>
      <c r="B89" s="18">
        <f t="shared" si="7"/>
        <v>8700</v>
      </c>
      <c r="C89" s="15">
        <f t="shared" si="8"/>
        <v>235.15</v>
      </c>
      <c r="D89" s="15">
        <f t="shared" si="9"/>
        <v>2.7028735632183908E-2</v>
      </c>
      <c r="E89" s="19">
        <f t="shared" si="6"/>
        <v>3.6134673305058696E-3</v>
      </c>
    </row>
    <row r="90" spans="1:5" x14ac:dyDescent="0.55000000000000004">
      <c r="A90" s="18">
        <f t="shared" si="5"/>
        <v>65824</v>
      </c>
      <c r="B90" s="18">
        <f t="shared" si="7"/>
        <v>8800</v>
      </c>
      <c r="C90" s="15">
        <f t="shared" si="8"/>
        <v>237.15</v>
      </c>
      <c r="D90" s="15">
        <f t="shared" si="9"/>
        <v>2.6948863636363635E-2</v>
      </c>
      <c r="E90" s="19">
        <f t="shared" si="6"/>
        <v>3.6027892561983472E-3</v>
      </c>
    </row>
    <row r="91" spans="1:5" x14ac:dyDescent="0.55000000000000004">
      <c r="A91" s="18">
        <f t="shared" si="5"/>
        <v>66572</v>
      </c>
      <c r="B91" s="18">
        <f t="shared" si="7"/>
        <v>8900</v>
      </c>
      <c r="C91" s="15">
        <f t="shared" si="8"/>
        <v>239.15</v>
      </c>
      <c r="D91" s="15">
        <f t="shared" si="9"/>
        <v>2.6870786516853932E-2</v>
      </c>
      <c r="E91" s="19">
        <f t="shared" si="6"/>
        <v>3.592351138616836E-3</v>
      </c>
    </row>
    <row r="92" spans="1:5" x14ac:dyDescent="0.55000000000000004">
      <c r="A92" s="18">
        <f t="shared" si="5"/>
        <v>67320</v>
      </c>
      <c r="B92" s="18">
        <f t="shared" si="7"/>
        <v>9000</v>
      </c>
      <c r="C92" s="15">
        <f t="shared" si="8"/>
        <v>241.15</v>
      </c>
      <c r="D92" s="15">
        <f t="shared" si="9"/>
        <v>2.6794444444444444E-2</v>
      </c>
      <c r="E92" s="19">
        <f t="shared" si="6"/>
        <v>3.5821449792038029E-3</v>
      </c>
    </row>
    <row r="93" spans="1:5" x14ac:dyDescent="0.55000000000000004">
      <c r="A93" s="18">
        <f t="shared" si="5"/>
        <v>68068</v>
      </c>
      <c r="B93" s="18">
        <f t="shared" si="7"/>
        <v>9100</v>
      </c>
      <c r="C93" s="15">
        <f t="shared" si="8"/>
        <v>243.15</v>
      </c>
      <c r="D93" s="15">
        <f t="shared" si="9"/>
        <v>2.671978021978022E-2</v>
      </c>
      <c r="E93" s="19">
        <f t="shared" si="6"/>
        <v>3.5721631309866605E-3</v>
      </c>
    </row>
    <row r="94" spans="1:5" x14ac:dyDescent="0.55000000000000004">
      <c r="A94" s="18">
        <f t="shared" si="5"/>
        <v>68816</v>
      </c>
      <c r="B94" s="18">
        <f t="shared" si="7"/>
        <v>9200</v>
      </c>
      <c r="C94" s="15">
        <f t="shared" si="8"/>
        <v>245.15</v>
      </c>
      <c r="D94" s="15">
        <f t="shared" si="9"/>
        <v>2.6646739130434784E-2</v>
      </c>
      <c r="E94" s="19">
        <f t="shared" si="6"/>
        <v>3.5623982794698908E-3</v>
      </c>
    </row>
    <row r="95" spans="1:5" x14ac:dyDescent="0.55000000000000004">
      <c r="A95" s="18">
        <f t="shared" si="5"/>
        <v>69564</v>
      </c>
      <c r="B95" s="18">
        <f t="shared" si="7"/>
        <v>9300</v>
      </c>
      <c r="C95" s="15">
        <f t="shared" si="8"/>
        <v>247.15</v>
      </c>
      <c r="D95" s="15">
        <f t="shared" si="9"/>
        <v>2.6575268817204303E-2</v>
      </c>
      <c r="E95" s="19">
        <f t="shared" si="6"/>
        <v>3.5528434247599334E-3</v>
      </c>
    </row>
    <row r="96" spans="1:5" x14ac:dyDescent="0.55000000000000004">
      <c r="A96" s="18">
        <f t="shared" si="5"/>
        <v>70312</v>
      </c>
      <c r="B96" s="18">
        <f t="shared" si="7"/>
        <v>9400</v>
      </c>
      <c r="C96" s="15">
        <f t="shared" si="8"/>
        <v>249.15</v>
      </c>
      <c r="D96" s="15">
        <f t="shared" si="9"/>
        <v>2.6505319148936172E-2</v>
      </c>
      <c r="E96" s="19">
        <f t="shared" si="6"/>
        <v>3.543491864831039E-3</v>
      </c>
    </row>
    <row r="97" spans="1:5" x14ac:dyDescent="0.55000000000000004">
      <c r="A97" s="18">
        <f t="shared" si="5"/>
        <v>71060</v>
      </c>
      <c r="B97" s="18">
        <f t="shared" si="7"/>
        <v>9500</v>
      </c>
      <c r="C97" s="15">
        <f t="shared" si="8"/>
        <v>251.15</v>
      </c>
      <c r="D97" s="15">
        <f t="shared" si="9"/>
        <v>2.6436842105263158E-2</v>
      </c>
      <c r="E97" s="19">
        <f t="shared" si="6"/>
        <v>3.5343371798480156E-3</v>
      </c>
    </row>
    <row r="98" spans="1:5" x14ac:dyDescent="0.55000000000000004">
      <c r="A98" s="18">
        <f t="shared" si="5"/>
        <v>71808</v>
      </c>
      <c r="B98" s="18">
        <f t="shared" si="7"/>
        <v>9600</v>
      </c>
      <c r="C98" s="15">
        <f t="shared" si="8"/>
        <v>253.15</v>
      </c>
      <c r="D98" s="15">
        <f t="shared" si="9"/>
        <v>2.6369791666666666E-2</v>
      </c>
      <c r="E98" s="19">
        <f t="shared" si="6"/>
        <v>3.5253732174688056E-3</v>
      </c>
    </row>
    <row r="99" spans="1:5" x14ac:dyDescent="0.55000000000000004">
      <c r="A99" s="18">
        <f t="shared" si="5"/>
        <v>72556</v>
      </c>
      <c r="B99" s="18">
        <f t="shared" si="7"/>
        <v>9700</v>
      </c>
      <c r="C99" s="15">
        <f t="shared" si="8"/>
        <v>255.15</v>
      </c>
      <c r="D99" s="15">
        <f t="shared" si="9"/>
        <v>2.6304123711340208E-2</v>
      </c>
      <c r="E99" s="19">
        <f t="shared" si="6"/>
        <v>3.5165940790561775E-3</v>
      </c>
    </row>
    <row r="100" spans="1:5" x14ac:dyDescent="0.55000000000000004">
      <c r="A100" s="18">
        <f t="shared" si="5"/>
        <v>73304</v>
      </c>
      <c r="B100" s="18">
        <f t="shared" si="7"/>
        <v>9800</v>
      </c>
      <c r="C100" s="15">
        <f t="shared" si="8"/>
        <v>257.14999999999998</v>
      </c>
      <c r="D100" s="15">
        <f t="shared" si="9"/>
        <v>2.6239795918367344E-2</v>
      </c>
      <c r="E100" s="19">
        <f t="shared" si="6"/>
        <v>3.5079941067336024E-3</v>
      </c>
    </row>
    <row r="101" spans="1:5" x14ac:dyDescent="0.55000000000000004">
      <c r="A101" s="18">
        <f t="shared" si="5"/>
        <v>74052</v>
      </c>
      <c r="B101" s="18">
        <f t="shared" si="7"/>
        <v>9900</v>
      </c>
      <c r="C101" s="15">
        <f t="shared" si="8"/>
        <v>259.14999999999998</v>
      </c>
      <c r="D101" s="15">
        <f t="shared" si="9"/>
        <v>2.6176767676767673E-2</v>
      </c>
      <c r="E101" s="19">
        <f t="shared" si="6"/>
        <v>3.4995678712256249E-3</v>
      </c>
    </row>
    <row r="102" spans="1:5" x14ac:dyDescent="0.55000000000000004">
      <c r="A102" s="18">
        <f t="shared" si="5"/>
        <v>74800</v>
      </c>
      <c r="B102" s="18">
        <f t="shared" si="7"/>
        <v>10000</v>
      </c>
      <c r="C102" s="15">
        <f t="shared" si="8"/>
        <v>261.14999999999998</v>
      </c>
      <c r="D102" s="15">
        <f t="shared" si="9"/>
        <v>2.6114999999999999E-2</v>
      </c>
      <c r="E102" s="19">
        <f t="shared" si="6"/>
        <v>3.4913101604278074E-3</v>
      </c>
    </row>
    <row r="103" spans="1:5" x14ac:dyDescent="0.55000000000000004">
      <c r="A103" s="18">
        <f t="shared" si="5"/>
        <v>75548</v>
      </c>
      <c r="B103" s="18">
        <f t="shared" si="7"/>
        <v>10100</v>
      </c>
      <c r="C103" s="15">
        <f t="shared" si="8"/>
        <v>263.14999999999998</v>
      </c>
      <c r="D103" s="15">
        <f t="shared" si="9"/>
        <v>2.6054455445544553E-2</v>
      </c>
      <c r="E103" s="19">
        <f t="shared" si="6"/>
        <v>3.4832159686556887E-3</v>
      </c>
    </row>
    <row r="104" spans="1:5" x14ac:dyDescent="0.55000000000000004">
      <c r="A104" s="18">
        <f t="shared" si="5"/>
        <v>76296</v>
      </c>
      <c r="B104" s="18">
        <f t="shared" si="7"/>
        <v>10200</v>
      </c>
      <c r="C104" s="15">
        <f t="shared" si="8"/>
        <v>265.14999999999998</v>
      </c>
      <c r="D104" s="15">
        <f t="shared" si="9"/>
        <v>2.5995098039215684E-2</v>
      </c>
      <c r="E104" s="19">
        <f t="shared" si="6"/>
        <v>3.4752804865261608E-3</v>
      </c>
    </row>
    <row r="105" spans="1:5" x14ac:dyDescent="0.55000000000000004">
      <c r="A105" s="18">
        <f t="shared" si="5"/>
        <v>77044</v>
      </c>
      <c r="B105" s="18">
        <f t="shared" si="7"/>
        <v>10300</v>
      </c>
      <c r="C105" s="15">
        <f t="shared" si="8"/>
        <v>267.14999999999998</v>
      </c>
      <c r="D105" s="15">
        <f t="shared" si="9"/>
        <v>2.5936893203883492E-2</v>
      </c>
      <c r="E105" s="19">
        <f t="shared" si="6"/>
        <v>3.4674990914282744E-3</v>
      </c>
    </row>
    <row r="106" spans="1:5" x14ac:dyDescent="0.55000000000000004">
      <c r="A106" s="18">
        <f t="shared" si="5"/>
        <v>77792</v>
      </c>
      <c r="B106" s="18">
        <f t="shared" si="7"/>
        <v>10400</v>
      </c>
      <c r="C106" s="15">
        <f t="shared" si="8"/>
        <v>269.14999999999998</v>
      </c>
      <c r="D106" s="15">
        <f t="shared" si="9"/>
        <v>2.5879807692307692E-2</v>
      </c>
      <c r="E106" s="19">
        <f t="shared" si="6"/>
        <v>3.459867338543809E-3</v>
      </c>
    </row>
    <row r="107" spans="1:5" x14ac:dyDescent="0.55000000000000004">
      <c r="A107" s="18">
        <f t="shared" si="5"/>
        <v>78540</v>
      </c>
      <c r="B107" s="18">
        <f t="shared" si="7"/>
        <v>10500</v>
      </c>
      <c r="C107" s="15">
        <f t="shared" si="8"/>
        <v>271.14999999999998</v>
      </c>
      <c r="D107" s="15">
        <f t="shared" si="9"/>
        <v>2.5823809523809523E-2</v>
      </c>
      <c r="E107" s="19">
        <f t="shared" si="6"/>
        <v>3.452380952380952E-3</v>
      </c>
    </row>
    <row r="108" spans="1:5" x14ac:dyDescent="0.55000000000000004">
      <c r="A108" s="18">
        <f t="shared" si="5"/>
        <v>79288</v>
      </c>
      <c r="B108" s="18">
        <f t="shared" si="7"/>
        <v>10600</v>
      </c>
      <c r="C108" s="15">
        <f t="shared" si="8"/>
        <v>273.14999999999998</v>
      </c>
      <c r="D108" s="15">
        <f t="shared" si="9"/>
        <v>2.5768867924528299E-2</v>
      </c>
      <c r="E108" s="19">
        <f t="shared" si="6"/>
        <v>3.4450358187872059E-3</v>
      </c>
    </row>
    <row r="109" spans="1:5" x14ac:dyDescent="0.55000000000000004">
      <c r="A109" s="18">
        <f t="shared" si="5"/>
        <v>80036</v>
      </c>
      <c r="B109" s="18">
        <f t="shared" si="7"/>
        <v>10700</v>
      </c>
      <c r="C109" s="15">
        <f t="shared" si="8"/>
        <v>275.14999999999998</v>
      </c>
      <c r="D109" s="15">
        <f t="shared" si="9"/>
        <v>2.5714953271028036E-2</v>
      </c>
      <c r="E109" s="19">
        <f t="shared" si="6"/>
        <v>3.437827977410165E-3</v>
      </c>
    </row>
    <row r="110" spans="1:5" x14ac:dyDescent="0.55000000000000004">
      <c r="A110" s="18">
        <f t="shared" si="5"/>
        <v>80784</v>
      </c>
      <c r="B110" s="18">
        <f t="shared" si="7"/>
        <v>10800</v>
      </c>
      <c r="C110" s="15">
        <f t="shared" si="8"/>
        <v>277.14999999999998</v>
      </c>
      <c r="D110" s="15">
        <f t="shared" si="9"/>
        <v>2.5662037037037035E-2</v>
      </c>
      <c r="E110" s="19">
        <f t="shared" si="6"/>
        <v>3.4307536145771439E-3</v>
      </c>
    </row>
    <row r="111" spans="1:5" x14ac:dyDescent="0.55000000000000004">
      <c r="A111" s="18">
        <f t="shared" si="5"/>
        <v>81532</v>
      </c>
      <c r="B111" s="18">
        <f t="shared" si="7"/>
        <v>10900</v>
      </c>
      <c r="C111" s="15">
        <f t="shared" si="8"/>
        <v>279.14999999999998</v>
      </c>
      <c r="D111" s="15">
        <f t="shared" si="9"/>
        <v>2.5610091743119266E-2</v>
      </c>
      <c r="E111" s="19">
        <f t="shared" si="6"/>
        <v>3.4238090565667464E-3</v>
      </c>
    </row>
    <row r="112" spans="1:5" x14ac:dyDescent="0.55000000000000004">
      <c r="A112" s="18">
        <f t="shared" si="5"/>
        <v>82280</v>
      </c>
      <c r="B112" s="18">
        <f t="shared" si="7"/>
        <v>11000</v>
      </c>
      <c r="C112" s="15">
        <f t="shared" si="8"/>
        <v>281.14999999999998</v>
      </c>
      <c r="D112" s="15">
        <f t="shared" si="9"/>
        <v>2.5559090909090906E-2</v>
      </c>
      <c r="E112" s="19">
        <f t="shared" si="6"/>
        <v>3.4169907632474474E-3</v>
      </c>
    </row>
    <row r="113" spans="1:5" x14ac:dyDescent="0.55000000000000004">
      <c r="A113" s="18">
        <f t="shared" si="5"/>
        <v>83028</v>
      </c>
      <c r="B113" s="18">
        <f t="shared" si="7"/>
        <v>11100</v>
      </c>
      <c r="C113" s="15">
        <f t="shared" si="8"/>
        <v>283.14999999999998</v>
      </c>
      <c r="D113" s="15">
        <f t="shared" si="9"/>
        <v>2.5509009009009008E-2</v>
      </c>
      <c r="E113" s="19">
        <f t="shared" si="6"/>
        <v>3.4102953220600278E-3</v>
      </c>
    </row>
    <row r="114" spans="1:5" x14ac:dyDescent="0.55000000000000004">
      <c r="A114" s="18">
        <f t="shared" si="5"/>
        <v>83776</v>
      </c>
      <c r="B114" s="18">
        <f t="shared" si="7"/>
        <v>11200</v>
      </c>
      <c r="C114" s="15">
        <f t="shared" si="8"/>
        <v>285.14999999999998</v>
      </c>
      <c r="D114" s="15">
        <f t="shared" si="9"/>
        <v>2.5459821428571425E-2</v>
      </c>
      <c r="E114" s="19">
        <f t="shared" si="6"/>
        <v>3.4037194423223831E-3</v>
      </c>
    </row>
    <row r="115" spans="1:5" x14ac:dyDescent="0.55000000000000004">
      <c r="A115" s="18">
        <f t="shared" si="5"/>
        <v>84524</v>
      </c>
      <c r="B115" s="18">
        <f t="shared" si="7"/>
        <v>11300</v>
      </c>
      <c r="C115" s="15">
        <f t="shared" si="8"/>
        <v>287.14999999999998</v>
      </c>
      <c r="D115" s="15">
        <f t="shared" si="9"/>
        <v>2.5411504424778759E-2</v>
      </c>
      <c r="E115" s="19">
        <f t="shared" si="6"/>
        <v>3.3972599498367324E-3</v>
      </c>
    </row>
    <row r="116" spans="1:5" x14ac:dyDescent="0.55000000000000004">
      <c r="A116" s="18">
        <f t="shared" si="5"/>
        <v>85272</v>
      </c>
      <c r="B116" s="18">
        <f t="shared" si="7"/>
        <v>11400</v>
      </c>
      <c r="C116" s="15">
        <f t="shared" si="8"/>
        <v>289.14999999999998</v>
      </c>
      <c r="D116" s="15">
        <f t="shared" si="9"/>
        <v>2.5364035087719297E-2</v>
      </c>
      <c r="E116" s="19">
        <f t="shared" si="6"/>
        <v>3.3909137817806547E-3</v>
      </c>
    </row>
    <row r="117" spans="1:5" x14ac:dyDescent="0.55000000000000004">
      <c r="A117" s="18">
        <f t="shared" si="5"/>
        <v>86020</v>
      </c>
      <c r="B117" s="18">
        <f t="shared" si="7"/>
        <v>11500</v>
      </c>
      <c r="C117" s="15">
        <f t="shared" si="8"/>
        <v>291.14999999999998</v>
      </c>
      <c r="D117" s="15">
        <f t="shared" si="9"/>
        <v>2.5317391304347823E-2</v>
      </c>
      <c r="E117" s="19">
        <f t="shared" si="6"/>
        <v>3.3846779818646824E-3</v>
      </c>
    </row>
    <row r="118" spans="1:5" x14ac:dyDescent="0.55000000000000004">
      <c r="A118" s="18">
        <f t="shared" si="5"/>
        <v>86768</v>
      </c>
      <c r="B118" s="18">
        <f t="shared" si="7"/>
        <v>11600</v>
      </c>
      <c r="C118" s="15">
        <f t="shared" si="8"/>
        <v>293.14999999999998</v>
      </c>
      <c r="D118" s="15">
        <f t="shared" si="9"/>
        <v>2.527155172413793E-2</v>
      </c>
      <c r="E118" s="19">
        <f t="shared" si="6"/>
        <v>3.3785496957403648E-3</v>
      </c>
    </row>
    <row r="119" spans="1:5" x14ac:dyDescent="0.55000000000000004">
      <c r="A119" s="18">
        <f t="shared" si="5"/>
        <v>87516</v>
      </c>
      <c r="B119" s="18">
        <f t="shared" si="7"/>
        <v>11700</v>
      </c>
      <c r="C119" s="15">
        <f t="shared" si="8"/>
        <v>295.14999999999998</v>
      </c>
      <c r="D119" s="15">
        <f t="shared" si="9"/>
        <v>2.5226495726495726E-2</v>
      </c>
      <c r="E119" s="19">
        <f t="shared" si="6"/>
        <v>3.3725261666438136E-3</v>
      </c>
    </row>
    <row r="120" spans="1:5" x14ac:dyDescent="0.55000000000000004">
      <c r="A120" s="18">
        <f t="shared" si="5"/>
        <v>88264</v>
      </c>
      <c r="B120" s="18">
        <f t="shared" si="7"/>
        <v>11800</v>
      </c>
      <c r="C120" s="15">
        <f t="shared" si="8"/>
        <v>297.14999999999998</v>
      </c>
      <c r="D120" s="15">
        <f t="shared" si="9"/>
        <v>2.5182203389830505E-2</v>
      </c>
      <c r="E120" s="19">
        <f t="shared" si="6"/>
        <v>3.3666047312607629E-3</v>
      </c>
    </row>
    <row r="121" spans="1:5" x14ac:dyDescent="0.55000000000000004">
      <c r="A121" s="18">
        <f t="shared" si="5"/>
        <v>89012</v>
      </c>
      <c r="B121" s="18">
        <f t="shared" si="7"/>
        <v>11900</v>
      </c>
      <c r="C121" s="15">
        <f t="shared" si="8"/>
        <v>299.14999999999998</v>
      </c>
      <c r="D121" s="15">
        <f t="shared" si="9"/>
        <v>2.5138655462184873E-2</v>
      </c>
      <c r="E121" s="19">
        <f t="shared" si="6"/>
        <v>3.3607828158001168E-3</v>
      </c>
    </row>
    <row r="122" spans="1:5" x14ac:dyDescent="0.55000000000000004">
      <c r="A122" s="18">
        <f t="shared" si="5"/>
        <v>89760</v>
      </c>
      <c r="B122" s="18">
        <f t="shared" si="7"/>
        <v>12000</v>
      </c>
      <c r="C122" s="15">
        <f t="shared" si="8"/>
        <v>301.14999999999998</v>
      </c>
      <c r="D122" s="15">
        <f t="shared" si="9"/>
        <v>2.5095833333333331E-2</v>
      </c>
      <c r="E122" s="19">
        <f t="shared" si="6"/>
        <v>3.3550579322638142E-3</v>
      </c>
    </row>
    <row r="123" spans="1:5" x14ac:dyDescent="0.55000000000000004">
      <c r="A123" s="18">
        <f t="shared" si="5"/>
        <v>90508</v>
      </c>
      <c r="B123" s="18">
        <f t="shared" si="7"/>
        <v>12100</v>
      </c>
      <c r="C123" s="15">
        <f t="shared" si="8"/>
        <v>303.14999999999998</v>
      </c>
      <c r="D123" s="15">
        <f t="shared" si="9"/>
        <v>2.5053719008264461E-2</v>
      </c>
      <c r="E123" s="19">
        <f t="shared" si="6"/>
        <v>3.3494276749016661E-3</v>
      </c>
    </row>
    <row r="124" spans="1:5" x14ac:dyDescent="0.55000000000000004">
      <c r="A124" s="18">
        <f t="shared" si="5"/>
        <v>91256</v>
      </c>
      <c r="B124" s="18">
        <f t="shared" si="7"/>
        <v>12200</v>
      </c>
      <c r="C124" s="15">
        <f t="shared" si="8"/>
        <v>305.14999999999998</v>
      </c>
      <c r="D124" s="15">
        <f t="shared" si="9"/>
        <v>2.5012295081967211E-2</v>
      </c>
      <c r="E124" s="19">
        <f t="shared" si="6"/>
        <v>3.3438897168405362E-3</v>
      </c>
    </row>
    <row r="125" spans="1:5" x14ac:dyDescent="0.55000000000000004">
      <c r="A125" s="18">
        <f t="shared" si="5"/>
        <v>92004</v>
      </c>
      <c r="B125" s="18">
        <f t="shared" si="7"/>
        <v>12300</v>
      </c>
      <c r="C125" s="15">
        <f t="shared" si="8"/>
        <v>307.14999999999998</v>
      </c>
      <c r="D125" s="15">
        <f t="shared" si="9"/>
        <v>2.4971544715447151E-2</v>
      </c>
      <c r="E125" s="19">
        <f t="shared" si="6"/>
        <v>3.3384418068779617E-3</v>
      </c>
    </row>
    <row r="126" spans="1:5" x14ac:dyDescent="0.55000000000000004">
      <c r="A126" s="18">
        <f t="shared" si="5"/>
        <v>92752</v>
      </c>
      <c r="B126" s="18">
        <f t="shared" si="7"/>
        <v>12400</v>
      </c>
      <c r="C126" s="15">
        <f t="shared" si="8"/>
        <v>309.14999999999998</v>
      </c>
      <c r="D126" s="15">
        <f t="shared" si="9"/>
        <v>2.4931451612903225E-2</v>
      </c>
      <c r="E126" s="19">
        <f t="shared" si="6"/>
        <v>3.3330817664309121E-3</v>
      </c>
    </row>
    <row r="127" spans="1:5" x14ac:dyDescent="0.55000000000000004">
      <c r="A127" s="18">
        <f t="shared" si="5"/>
        <v>93500</v>
      </c>
      <c r="B127" s="18">
        <f t="shared" si="7"/>
        <v>12500</v>
      </c>
      <c r="C127" s="15">
        <f t="shared" si="8"/>
        <v>311.14999999999998</v>
      </c>
      <c r="D127" s="15">
        <f t="shared" si="9"/>
        <v>2.4891999999999997E-2</v>
      </c>
      <c r="E127" s="19">
        <f t="shared" si="6"/>
        <v>3.3278074866310158E-3</v>
      </c>
    </row>
    <row r="128" spans="1:5" x14ac:dyDescent="0.55000000000000004">
      <c r="A128" s="18">
        <f t="shared" si="5"/>
        <v>94248</v>
      </c>
      <c r="B128" s="18">
        <f t="shared" si="7"/>
        <v>12600</v>
      </c>
      <c r="C128" s="15">
        <f t="shared" si="8"/>
        <v>313.14999999999998</v>
      </c>
      <c r="D128" s="15">
        <f t="shared" si="9"/>
        <v>2.4853174603174603E-2</v>
      </c>
      <c r="E128" s="19">
        <f t="shared" si="6"/>
        <v>3.322616925558102E-3</v>
      </c>
    </row>
    <row r="129" spans="1:5" x14ac:dyDescent="0.55000000000000004">
      <c r="A129" s="18">
        <f t="shared" si="5"/>
        <v>94996</v>
      </c>
      <c r="B129" s="18">
        <f t="shared" si="7"/>
        <v>12700</v>
      </c>
      <c r="C129" s="15">
        <f t="shared" si="8"/>
        <v>315.14999999999998</v>
      </c>
      <c r="D129" s="15">
        <f t="shared" si="9"/>
        <v>2.4814960629921258E-2</v>
      </c>
      <c r="E129" s="19">
        <f t="shared" si="6"/>
        <v>3.3175081056044465E-3</v>
      </c>
    </row>
    <row r="130" spans="1:5" x14ac:dyDescent="0.55000000000000004">
      <c r="A130" s="18">
        <f t="shared" si="5"/>
        <v>95744</v>
      </c>
      <c r="B130" s="18">
        <f t="shared" si="7"/>
        <v>12800</v>
      </c>
      <c r="C130" s="15">
        <f t="shared" si="8"/>
        <v>317.14999999999998</v>
      </c>
      <c r="D130" s="15">
        <f t="shared" si="9"/>
        <v>2.477734375E-2</v>
      </c>
      <c r="E130" s="19">
        <f t="shared" si="6"/>
        <v>3.3124791109625665E-3</v>
      </c>
    </row>
    <row r="131" spans="1:5" x14ac:dyDescent="0.55000000000000004">
      <c r="A131" s="18">
        <f t="shared" si="5"/>
        <v>96492</v>
      </c>
      <c r="B131" s="18">
        <f t="shared" si="7"/>
        <v>12900</v>
      </c>
      <c r="C131" s="15">
        <f t="shared" si="8"/>
        <v>319.14999999999998</v>
      </c>
      <c r="D131" s="15">
        <f t="shared" si="9"/>
        <v>2.4740310077519378E-2</v>
      </c>
      <c r="E131" s="19">
        <f t="shared" si="6"/>
        <v>3.3075280852298632E-3</v>
      </c>
    </row>
    <row r="132" spans="1:5" x14ac:dyDescent="0.55000000000000004">
      <c r="A132" s="18">
        <f t="shared" ref="A132:A152" si="10">B132*7.48</f>
        <v>97240</v>
      </c>
      <c r="B132" s="18">
        <f t="shared" si="7"/>
        <v>13000</v>
      </c>
      <c r="C132" s="15">
        <f t="shared" si="8"/>
        <v>321.14999999999998</v>
      </c>
      <c r="D132" s="15">
        <f t="shared" si="9"/>
        <v>2.4703846153846153E-2</v>
      </c>
      <c r="E132" s="19">
        <f t="shared" ref="E132:E152" si="11">C132/A132</f>
        <v>3.3026532291238172E-3</v>
      </c>
    </row>
    <row r="133" spans="1:5" x14ac:dyDescent="0.55000000000000004">
      <c r="A133" s="18">
        <f t="shared" si="10"/>
        <v>97988</v>
      </c>
      <c r="B133" s="18">
        <f t="shared" ref="B133:B152" si="12">B132+100</f>
        <v>13100</v>
      </c>
      <c r="C133" s="15">
        <f t="shared" ref="C133:C152" si="13">C132+2</f>
        <v>323.14999999999998</v>
      </c>
      <c r="D133" s="15">
        <f t="shared" ref="D133:D152" si="14">C133/B133</f>
        <v>2.4667938931297709E-2</v>
      </c>
      <c r="E133" s="19">
        <f t="shared" si="11"/>
        <v>3.2978527983018326E-3</v>
      </c>
    </row>
    <row r="134" spans="1:5" x14ac:dyDescent="0.55000000000000004">
      <c r="A134" s="18">
        <f t="shared" si="10"/>
        <v>98736</v>
      </c>
      <c r="B134" s="18">
        <f t="shared" si="12"/>
        <v>13200</v>
      </c>
      <c r="C134" s="15">
        <f t="shared" si="13"/>
        <v>325.14999999999998</v>
      </c>
      <c r="D134" s="15">
        <f t="shared" si="14"/>
        <v>2.4632575757575756E-2</v>
      </c>
      <c r="E134" s="19">
        <f t="shared" si="11"/>
        <v>3.2931251012801813E-3</v>
      </c>
    </row>
    <row r="135" spans="1:5" x14ac:dyDescent="0.55000000000000004">
      <c r="A135" s="18">
        <f t="shared" si="10"/>
        <v>99484</v>
      </c>
      <c r="B135" s="18">
        <f t="shared" si="12"/>
        <v>13300</v>
      </c>
      <c r="C135" s="15">
        <f t="shared" si="13"/>
        <v>327.14999999999998</v>
      </c>
      <c r="D135" s="15">
        <f t="shared" si="14"/>
        <v>2.4597744360902254E-2</v>
      </c>
      <c r="E135" s="19">
        <f t="shared" si="11"/>
        <v>3.2884684974468256E-3</v>
      </c>
    </row>
    <row r="136" spans="1:5" x14ac:dyDescent="0.55000000000000004">
      <c r="A136" s="18">
        <f t="shared" si="10"/>
        <v>100232</v>
      </c>
      <c r="B136" s="18">
        <f t="shared" si="12"/>
        <v>13400</v>
      </c>
      <c r="C136" s="15">
        <f t="shared" si="13"/>
        <v>329.15</v>
      </c>
      <c r="D136" s="15">
        <f t="shared" si="14"/>
        <v>2.4563432835820895E-2</v>
      </c>
      <c r="E136" s="19">
        <f t="shared" si="11"/>
        <v>3.2838813951632209E-3</v>
      </c>
    </row>
    <row r="137" spans="1:5" x14ac:dyDescent="0.55000000000000004">
      <c r="A137" s="18">
        <f t="shared" si="10"/>
        <v>100980</v>
      </c>
      <c r="B137" s="18">
        <f t="shared" si="12"/>
        <v>13500</v>
      </c>
      <c r="C137" s="15">
        <f t="shared" si="13"/>
        <v>331.15</v>
      </c>
      <c r="D137" s="15">
        <f t="shared" si="14"/>
        <v>2.4529629629629627E-2</v>
      </c>
      <c r="E137" s="19">
        <f t="shared" si="11"/>
        <v>3.2793622499504849E-3</v>
      </c>
    </row>
    <row r="138" spans="1:5" x14ac:dyDescent="0.55000000000000004">
      <c r="A138" s="18">
        <f t="shared" si="10"/>
        <v>101728</v>
      </c>
      <c r="B138" s="18">
        <f t="shared" si="12"/>
        <v>13600</v>
      </c>
      <c r="C138" s="15">
        <f t="shared" si="13"/>
        <v>333.15</v>
      </c>
      <c r="D138" s="15">
        <f t="shared" si="14"/>
        <v>2.4496323529411761E-2</v>
      </c>
      <c r="E138" s="19">
        <f t="shared" si="11"/>
        <v>3.2749095627555833E-3</v>
      </c>
    </row>
    <row r="139" spans="1:5" x14ac:dyDescent="0.55000000000000004">
      <c r="A139" s="18">
        <f t="shared" si="10"/>
        <v>102476</v>
      </c>
      <c r="B139" s="18">
        <f t="shared" si="12"/>
        <v>13700</v>
      </c>
      <c r="C139" s="15">
        <f t="shared" si="13"/>
        <v>335.15</v>
      </c>
      <c r="D139" s="15">
        <f t="shared" si="14"/>
        <v>2.4463503649635034E-2</v>
      </c>
      <c r="E139" s="19">
        <f t="shared" si="11"/>
        <v>3.2705218782934538E-3</v>
      </c>
    </row>
    <row r="140" spans="1:5" x14ac:dyDescent="0.55000000000000004">
      <c r="A140" s="18">
        <f t="shared" si="10"/>
        <v>103224</v>
      </c>
      <c r="B140" s="18">
        <f t="shared" si="12"/>
        <v>13800</v>
      </c>
      <c r="C140" s="15">
        <f t="shared" si="13"/>
        <v>337.15</v>
      </c>
      <c r="D140" s="15">
        <f t="shared" si="14"/>
        <v>2.4431159420289852E-2</v>
      </c>
      <c r="E140" s="19">
        <f t="shared" si="11"/>
        <v>3.2661977834612102E-3</v>
      </c>
    </row>
    <row r="141" spans="1:5" x14ac:dyDescent="0.55000000000000004">
      <c r="A141" s="18">
        <f t="shared" si="10"/>
        <v>103972</v>
      </c>
      <c r="B141" s="18">
        <f t="shared" si="12"/>
        <v>13900</v>
      </c>
      <c r="C141" s="15">
        <f t="shared" si="13"/>
        <v>339.15</v>
      </c>
      <c r="D141" s="15">
        <f t="shared" si="14"/>
        <v>2.4399280575539566E-2</v>
      </c>
      <c r="E141" s="19">
        <f t="shared" si="11"/>
        <v>3.2619359058207978E-3</v>
      </c>
    </row>
    <row r="142" spans="1:5" x14ac:dyDescent="0.55000000000000004">
      <c r="A142" s="18">
        <f t="shared" si="10"/>
        <v>104720</v>
      </c>
      <c r="B142" s="18">
        <f t="shared" si="12"/>
        <v>14000</v>
      </c>
      <c r="C142" s="15">
        <f t="shared" si="13"/>
        <v>341.15</v>
      </c>
      <c r="D142" s="15">
        <f t="shared" si="14"/>
        <v>2.4367857142857142E-2</v>
      </c>
      <c r="E142" s="19">
        <f t="shared" si="11"/>
        <v>3.2577349121466767E-3</v>
      </c>
    </row>
    <row r="143" spans="1:5" x14ac:dyDescent="0.55000000000000004">
      <c r="A143" s="18">
        <f t="shared" si="10"/>
        <v>105468</v>
      </c>
      <c r="B143" s="18">
        <f t="shared" si="12"/>
        <v>14100</v>
      </c>
      <c r="C143" s="15">
        <f t="shared" si="13"/>
        <v>343.15</v>
      </c>
      <c r="D143" s="15">
        <f t="shared" si="14"/>
        <v>2.4336879432624112E-2</v>
      </c>
      <c r="E143" s="19">
        <f t="shared" si="11"/>
        <v>3.2535935070353091E-3</v>
      </c>
    </row>
    <row r="144" spans="1:5" x14ac:dyDescent="0.55000000000000004">
      <c r="A144" s="18">
        <f t="shared" si="10"/>
        <v>106216</v>
      </c>
      <c r="B144" s="18">
        <f t="shared" si="12"/>
        <v>14200</v>
      </c>
      <c r="C144" s="15">
        <f t="shared" si="13"/>
        <v>345.15</v>
      </c>
      <c r="D144" s="15">
        <f t="shared" si="14"/>
        <v>2.4306338028169013E-2</v>
      </c>
      <c r="E144" s="19">
        <f t="shared" si="11"/>
        <v>3.2495104315733974E-3</v>
      </c>
    </row>
    <row r="145" spans="1:5" x14ac:dyDescent="0.55000000000000004">
      <c r="A145" s="18">
        <f t="shared" si="10"/>
        <v>106964</v>
      </c>
      <c r="B145" s="18">
        <f t="shared" si="12"/>
        <v>14300</v>
      </c>
      <c r="C145" s="15">
        <f t="shared" si="13"/>
        <v>347.15</v>
      </c>
      <c r="D145" s="15">
        <f t="shared" si="14"/>
        <v>2.4276223776223776E-2</v>
      </c>
      <c r="E145" s="19">
        <f t="shared" si="11"/>
        <v>3.2454844620620018E-3</v>
      </c>
    </row>
    <row r="146" spans="1:5" x14ac:dyDescent="0.55000000000000004">
      <c r="A146" s="18">
        <f t="shared" si="10"/>
        <v>107712</v>
      </c>
      <c r="B146" s="18">
        <f t="shared" si="12"/>
        <v>14400</v>
      </c>
      <c r="C146" s="15">
        <f t="shared" si="13"/>
        <v>349.15</v>
      </c>
      <c r="D146" s="15">
        <f t="shared" si="14"/>
        <v>2.4246527777777777E-2</v>
      </c>
      <c r="E146" s="19">
        <f t="shared" si="11"/>
        <v>3.2415144087938204E-3</v>
      </c>
    </row>
    <row r="147" spans="1:5" x14ac:dyDescent="0.55000000000000004">
      <c r="A147" s="18">
        <f t="shared" si="10"/>
        <v>108460</v>
      </c>
      <c r="B147" s="18">
        <f t="shared" si="12"/>
        <v>14500</v>
      </c>
      <c r="C147" s="15">
        <f t="shared" si="13"/>
        <v>351.15</v>
      </c>
      <c r="D147" s="15">
        <f t="shared" si="14"/>
        <v>2.4217241379310344E-2</v>
      </c>
      <c r="E147" s="19">
        <f t="shared" si="11"/>
        <v>3.237599114881062E-3</v>
      </c>
    </row>
    <row r="148" spans="1:5" x14ac:dyDescent="0.55000000000000004">
      <c r="A148" s="18">
        <f t="shared" si="10"/>
        <v>109208</v>
      </c>
      <c r="B148" s="18">
        <f t="shared" si="12"/>
        <v>14600</v>
      </c>
      <c r="C148" s="15">
        <f t="shared" si="13"/>
        <v>353.15</v>
      </c>
      <c r="D148" s="15">
        <f t="shared" si="14"/>
        <v>2.418835616438356E-2</v>
      </c>
      <c r="E148" s="19">
        <f t="shared" si="11"/>
        <v>3.2337374551314919E-3</v>
      </c>
    </row>
    <row r="149" spans="1:5" x14ac:dyDescent="0.55000000000000004">
      <c r="A149" s="18">
        <f t="shared" si="10"/>
        <v>109956</v>
      </c>
      <c r="B149" s="18">
        <f t="shared" si="12"/>
        <v>14700</v>
      </c>
      <c r="C149" s="15">
        <f t="shared" si="13"/>
        <v>355.15</v>
      </c>
      <c r="D149" s="15">
        <f t="shared" si="14"/>
        <v>2.415986394557823E-2</v>
      </c>
      <c r="E149" s="19">
        <f t="shared" si="11"/>
        <v>3.2299283349703518E-3</v>
      </c>
    </row>
    <row r="150" spans="1:5" x14ac:dyDescent="0.55000000000000004">
      <c r="A150" s="18">
        <f t="shared" si="10"/>
        <v>110704</v>
      </c>
      <c r="B150" s="18">
        <f t="shared" si="12"/>
        <v>14800</v>
      </c>
      <c r="C150" s="15">
        <f t="shared" si="13"/>
        <v>357.15</v>
      </c>
      <c r="D150" s="15">
        <f t="shared" si="14"/>
        <v>2.4131756756756755E-2</v>
      </c>
      <c r="E150" s="19">
        <f t="shared" si="11"/>
        <v>3.2261706894059832E-3</v>
      </c>
    </row>
    <row r="151" spans="1:5" x14ac:dyDescent="0.55000000000000004">
      <c r="A151" s="18">
        <f t="shared" si="10"/>
        <v>111452</v>
      </c>
      <c r="B151" s="18">
        <f t="shared" si="12"/>
        <v>14900</v>
      </c>
      <c r="C151" s="15">
        <f t="shared" si="13"/>
        <v>359.15</v>
      </c>
      <c r="D151" s="15">
        <f t="shared" si="14"/>
        <v>2.4104026845637581E-2</v>
      </c>
      <c r="E151" s="19">
        <f t="shared" si="11"/>
        <v>3.2224634820371099E-3</v>
      </c>
    </row>
    <row r="152" spans="1:5" x14ac:dyDescent="0.55000000000000004">
      <c r="A152" s="18">
        <f t="shared" si="10"/>
        <v>112200</v>
      </c>
      <c r="B152" s="18">
        <f t="shared" si="12"/>
        <v>15000</v>
      </c>
      <c r="C152" s="15">
        <f t="shared" si="13"/>
        <v>361.15</v>
      </c>
      <c r="D152" s="15">
        <f t="shared" si="14"/>
        <v>2.4076666666666666E-2</v>
      </c>
      <c r="E152" s="19">
        <f t="shared" si="11"/>
        <v>3.2188057040998213E-3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Rate Table</vt:lpstr>
      <vt:lpstr>Rate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Water Rates 2024</dc:title>
  <dc:creator>Daniel Smith</dc:creator>
  <cp:keywords>AVFCWD</cp:keywords>
  <cp:lastModifiedBy>Daniel Smith</cp:lastModifiedBy>
  <dcterms:created xsi:type="dcterms:W3CDTF">2024-08-28T07:49:19Z</dcterms:created>
  <dcterms:modified xsi:type="dcterms:W3CDTF">2024-08-28T08:33:21Z</dcterms:modified>
</cp:coreProperties>
</file>